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Z. DOCUMENTO FINAL METAS\PUBLICACIÓN DOC METAS DE REDUCCIÓN DE CARGA CTE\ANEXOS\"/>
    </mc:Choice>
  </mc:AlternateContent>
  <bookViews>
    <workbookView xWindow="0" yWindow="462" windowWidth="28800" windowHeight="16080" tabRatio="500" activeTab="1"/>
  </bookViews>
  <sheets>
    <sheet name="VTOS. MUNICIPIOS+CP" sheetId="3" r:id="rId1"/>
    <sheet name=" VTOS. IBAGUE" sheetId="4" r:id="rId2"/>
  </sheet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0" i="3" l="1"/>
  <c r="D290" i="3"/>
  <c r="D198" i="3"/>
  <c r="D2" i="3"/>
  <c r="B292" i="3"/>
  <c r="D269" i="3"/>
</calcChain>
</file>

<file path=xl/sharedStrings.xml><?xml version="1.0" encoding="utf-8"?>
<sst xmlns="http://schemas.openxmlformats.org/spreadsheetml/2006/main" count="1646" uniqueCount="732">
  <si>
    <t>MUNICIPIO</t>
  </si>
  <si>
    <t>X</t>
  </si>
  <si>
    <t>Y</t>
  </si>
  <si>
    <t>ALTURA (msnm)</t>
  </si>
  <si>
    <t>ALPUJARRA</t>
  </si>
  <si>
    <t>PTAR pozo septico 1</t>
  </si>
  <si>
    <t>ALVARADO</t>
  </si>
  <si>
    <t>PTAR El Galan</t>
  </si>
  <si>
    <t>VTO. La Palmita Macondito</t>
  </si>
  <si>
    <t>AMBALEMA</t>
  </si>
  <si>
    <t>VTO. Puerto de ferro</t>
  </si>
  <si>
    <t>VTO. Puerto Los Mangos</t>
  </si>
  <si>
    <t>VTO. La Quinta</t>
  </si>
  <si>
    <t>VTO. La Carrilera sobre el rio</t>
  </si>
  <si>
    <t>VTO. Reactor de Santa Lucia</t>
  </si>
  <si>
    <t>ANZOATEGUI</t>
  </si>
  <si>
    <t>Sector Estación de Servicio</t>
  </si>
  <si>
    <t xml:space="preserve">sector antiguo Matadero </t>
  </si>
  <si>
    <t>Sector Hospital-Ancianato-Q. Las Camelias</t>
  </si>
  <si>
    <t>Sector Hospital-Q. El Fierro</t>
  </si>
  <si>
    <t>PTAR sector El Bosque-Colegio Carlos Blanco Nassar</t>
  </si>
  <si>
    <t>ARMERO GUAYABAL</t>
  </si>
  <si>
    <t>Lagunas de oxidación</t>
  </si>
  <si>
    <t>ATACO</t>
  </si>
  <si>
    <t>sector Antiguo Batallón</t>
  </si>
  <si>
    <t>CAJAMARCA</t>
  </si>
  <si>
    <t>Sector 20 de Julio</t>
  </si>
  <si>
    <t>CASABIANCA</t>
  </si>
  <si>
    <t>Sector Divino Niño</t>
  </si>
  <si>
    <t>PTAR 1</t>
  </si>
  <si>
    <t>PTAR 2</t>
  </si>
  <si>
    <t xml:space="preserve">CARMEN DE APICALA </t>
  </si>
  <si>
    <t>Vertimiento Q.  La Palmara</t>
  </si>
  <si>
    <t>CHAPARRAL</t>
  </si>
  <si>
    <t>PTAR Pozo septico San Fernando</t>
  </si>
  <si>
    <t>PTAR Pozo septico Carmenza Rocha</t>
  </si>
  <si>
    <t>PTAR Santa Helena</t>
  </si>
  <si>
    <t>Vertimiento San Juan Bautista</t>
  </si>
  <si>
    <t>Vertimiento Divino Niño</t>
  </si>
  <si>
    <t>Vertimiento Fundadores</t>
  </si>
  <si>
    <t>Vertimiento puente Fundadores</t>
  </si>
  <si>
    <t>Vertimiento penitenciaria</t>
  </si>
  <si>
    <t>Vertimiento Villa Esperanza</t>
  </si>
  <si>
    <t>Vertimiento PTAR Pozo Séptico José Maria Melo</t>
  </si>
  <si>
    <t>COELLO</t>
  </si>
  <si>
    <t>VTO. sector matadero</t>
  </si>
  <si>
    <t>VTO. sector el puente</t>
  </si>
  <si>
    <t>COYAIMA</t>
  </si>
  <si>
    <t>CUNDAY</t>
  </si>
  <si>
    <t xml:space="preserve">Vto. Calle 8a </t>
  </si>
  <si>
    <t xml:space="preserve">Vto.Calle 4a </t>
  </si>
  <si>
    <t xml:space="preserve">Vto. Calle 3a </t>
  </si>
  <si>
    <t>Vto. Calle 2a barrio Divino Niño</t>
  </si>
  <si>
    <t>Vto. Cocheras de cerdos calle 1</t>
  </si>
  <si>
    <t>Vto. Colector carrera 5a salida a Valencia</t>
  </si>
  <si>
    <t>DOLORES</t>
  </si>
  <si>
    <t>ESPINAL</t>
  </si>
  <si>
    <t>Vto. Barrio Belén Bajo</t>
  </si>
  <si>
    <t>Vto. Molino Murra</t>
  </si>
  <si>
    <t>Vto. Calle 15</t>
  </si>
  <si>
    <t>Vto.Barrio Villa del Prado</t>
  </si>
  <si>
    <t xml:space="preserve">Vto. Calle 11 </t>
  </si>
  <si>
    <t>Vto. Calle 10</t>
  </si>
  <si>
    <t>Vto. Calle 9</t>
  </si>
  <si>
    <t>Vto. Coltabaco</t>
  </si>
  <si>
    <t>Vto. Cra 4ta con Calle 6ta</t>
  </si>
  <si>
    <t>Vto. Calle 1 barrio San Rafael</t>
  </si>
  <si>
    <t>Vto. Calle 2da Este - Esperanza</t>
  </si>
  <si>
    <t>Vto. Molinos Roa</t>
  </si>
  <si>
    <t>Vto. Cafasur</t>
  </si>
  <si>
    <t>FALAN</t>
  </si>
  <si>
    <t>VTO. Calle Morales</t>
  </si>
  <si>
    <t>VTO. Calle Cordoba</t>
  </si>
  <si>
    <t>VTO. Sector antiguo matadero</t>
  </si>
  <si>
    <t>FLANDES</t>
  </si>
  <si>
    <t>PTAR “Lagunas de Oxidación” Sector Alfonso Lopéz-Subs. Oriental</t>
  </si>
  <si>
    <t>Barrio el Mirador-Subsistema Oriental</t>
  </si>
  <si>
    <t>Torre de Energía-Subsistema Oriental</t>
  </si>
  <si>
    <t>Puerto Domingo-Subsistema Oriental</t>
  </si>
  <si>
    <t>Barrio Gaitán-Subsistema Oriental</t>
  </si>
  <si>
    <t>Barrio el Iqueima-Subsistema Oriental</t>
  </si>
  <si>
    <t xml:space="preserve"> Urbanización los Almendros-Subsistema Oriental</t>
  </si>
  <si>
    <t>FRESNO</t>
  </si>
  <si>
    <t>Vertimiento casas plaza de Ferias</t>
  </si>
  <si>
    <t>Vertimiento Las Chapoleras</t>
  </si>
  <si>
    <t>Vertimientos sector barrio Caldas</t>
  </si>
  <si>
    <t>Vertimiento  calle Nuevo Horizonte sector Buñueleros</t>
  </si>
  <si>
    <t>Vertimiento  sector Cementerio</t>
  </si>
  <si>
    <t>Vertimiento  sector Barrio San Luis</t>
  </si>
  <si>
    <t>Vertimiento  sector Plaza de ferias</t>
  </si>
  <si>
    <t>Vertimiento  sector Subestación electrica</t>
  </si>
  <si>
    <t>Vertimiento  sector Antiguo Matadero calle 6</t>
  </si>
  <si>
    <t>Vertimiento  sector Antiguo Matadero</t>
  </si>
  <si>
    <t>Vertimiento sector Estadio</t>
  </si>
  <si>
    <t>Vertimiento  sector Barrio San Pedro-El Chupo</t>
  </si>
  <si>
    <t>Vertimiento  sector Barrio San Pedro</t>
  </si>
  <si>
    <t>GUAMO</t>
  </si>
  <si>
    <t>Vto. Sector el puente Libertador</t>
  </si>
  <si>
    <t>Vto. Barrio Ifa</t>
  </si>
  <si>
    <t>Vto. Matadero</t>
  </si>
  <si>
    <t>Vto. Matadero 2</t>
  </si>
  <si>
    <t>Vto. Barrio Esperanza</t>
  </si>
  <si>
    <t>Vto. Plaza de mercado</t>
  </si>
  <si>
    <t>Vto. PTAR</t>
  </si>
  <si>
    <t>HERVEO</t>
  </si>
  <si>
    <t>VTO. La Ciega</t>
  </si>
  <si>
    <t>VTO. 2 La Ciega</t>
  </si>
  <si>
    <t>VTO. antiguo matadero</t>
  </si>
  <si>
    <t>VTO.1 El Perfume</t>
  </si>
  <si>
    <t>VTO. El Perfume 2 (Peña)</t>
  </si>
  <si>
    <t>HONDA</t>
  </si>
  <si>
    <t>VTO. Sector Santa Helena</t>
  </si>
  <si>
    <t>VTO. Sector Barrio El Rotario</t>
  </si>
  <si>
    <t>PTAR  Idema-El Placer</t>
  </si>
  <si>
    <t>PTAR. Brasilia</t>
  </si>
  <si>
    <t>VTO. Sector plaza de mercado</t>
  </si>
  <si>
    <t>VTO. Sector Puente Negro</t>
  </si>
  <si>
    <t>VTO. Sector Francisco Nuñez</t>
  </si>
  <si>
    <t>VTO. Sector Puente Sobre Q. Seca-El Retiro</t>
  </si>
  <si>
    <t>VTO. Sector Puente Sobre Q. Seca-Barrio Pueblo Nuevo</t>
  </si>
  <si>
    <t>VTO. Sector El Carmen</t>
  </si>
  <si>
    <t>VTO. Sector de Piedra</t>
  </si>
  <si>
    <t>VTO. Sector El Caucho</t>
  </si>
  <si>
    <t>VTO. Sector La Vuelta De Los Negros</t>
  </si>
  <si>
    <t>VTO. Sector Barrio La Bujona</t>
  </si>
  <si>
    <t>VTO. Sector Barrio Obrero</t>
  </si>
  <si>
    <t>VTO. Sector Barrio Planadas</t>
  </si>
  <si>
    <t>VTO. Sector Caracoli</t>
  </si>
  <si>
    <t>ICONONZO</t>
  </si>
  <si>
    <t>PTAR Icononzo</t>
  </si>
  <si>
    <t>Vto. Alto De La Virgen</t>
  </si>
  <si>
    <t>Vto. Normal Superior</t>
  </si>
  <si>
    <t>Vto. Planta de sacrificio</t>
  </si>
  <si>
    <t>LERIDA</t>
  </si>
  <si>
    <t>VTO. Barrio Alemán</t>
  </si>
  <si>
    <t>PTAR</t>
  </si>
  <si>
    <t>VTO. Barro Oasis</t>
  </si>
  <si>
    <t>LIBANO</t>
  </si>
  <si>
    <t xml:space="preserve">Balneario Status </t>
  </si>
  <si>
    <t>Puente y San Jose</t>
  </si>
  <si>
    <t>San Vicente</t>
  </si>
  <si>
    <t xml:space="preserve">Dulima </t>
  </si>
  <si>
    <t xml:space="preserve">Coloyita </t>
  </si>
  <si>
    <t xml:space="preserve">La Polka </t>
  </si>
  <si>
    <t xml:space="preserve">Matadero antiguo </t>
  </si>
  <si>
    <t>MARIQUITA</t>
  </si>
  <si>
    <t>Antiguo Matadero</t>
  </si>
  <si>
    <t>Protecho</t>
  </si>
  <si>
    <t>ESP Concordia</t>
  </si>
  <si>
    <t>Postobon</t>
  </si>
  <si>
    <t>Mutis-Puerquera</t>
  </si>
  <si>
    <t>MELGAR</t>
  </si>
  <si>
    <t xml:space="preserve">Vto. La Chicha Cambulos </t>
  </si>
  <si>
    <t>Vto. La Madroñala</t>
  </si>
  <si>
    <t>Vto. Colector La Melgara</t>
  </si>
  <si>
    <t>Vto. Resaca</t>
  </si>
  <si>
    <t>Vto. Madre Vieja</t>
  </si>
  <si>
    <t>MURILLO</t>
  </si>
  <si>
    <t>VTO. Vereda El Infierno</t>
  </si>
  <si>
    <t>VTO. Barrio Villa Castellana</t>
  </si>
  <si>
    <t>VTO. Sector matadero</t>
  </si>
  <si>
    <t>VTO. Sector salida a Manizales</t>
  </si>
  <si>
    <t>NATAGAIMA</t>
  </si>
  <si>
    <t>Vertimiento Punto Inicial Q. Naturco</t>
  </si>
  <si>
    <t>Vertimiento Punto Final Q. Naturco</t>
  </si>
  <si>
    <t>Vertimiento Río Magdalena</t>
  </si>
  <si>
    <t>ORTEGA</t>
  </si>
  <si>
    <t>VTO. Hcienda El Porvenir L a Vega</t>
  </si>
  <si>
    <t>VTO. Calle cementerio Nueva Granada</t>
  </si>
  <si>
    <t>VTO. Jagualito  y Chacha</t>
  </si>
  <si>
    <t>VTO. Barrio el Peñon, Predio Cesar Oyuela</t>
  </si>
  <si>
    <t>PALOCABILDO</t>
  </si>
  <si>
    <t>VTO. Barrio Fatima</t>
  </si>
  <si>
    <t>VTO. Barrio La Rivera</t>
  </si>
  <si>
    <t>VTO. Barrio Las Brisas</t>
  </si>
  <si>
    <t>VTO. Barrio Guali</t>
  </si>
  <si>
    <t>PIEDRAS</t>
  </si>
  <si>
    <t>PTAR La Manga La Ceiba</t>
  </si>
  <si>
    <t xml:space="preserve">PURIFICACIÓN </t>
  </si>
  <si>
    <t xml:space="preserve">PTAR Camilo Torres  </t>
  </si>
  <si>
    <t xml:space="preserve"> </t>
  </si>
  <si>
    <t>PLANADAS</t>
  </si>
  <si>
    <t>VTOS,indivuduales barrio 9 de febrero y barrio Osorio</t>
  </si>
  <si>
    <t>Vto. Barrio El Porvenir</t>
  </si>
  <si>
    <t>VTOS,indivuduales sector colegio Pablo Sexto</t>
  </si>
  <si>
    <t>VTO. sector Villa Dulimar</t>
  </si>
  <si>
    <t>PRADO</t>
  </si>
  <si>
    <t>Vto. Finca Guasimal</t>
  </si>
  <si>
    <t>RIO BLANCO</t>
  </si>
  <si>
    <t>VTO. Barrio La Esperanza</t>
  </si>
  <si>
    <t xml:space="preserve">VTO. San Jose parte baja </t>
  </si>
  <si>
    <t>VTO. Barrio Gaitan</t>
  </si>
  <si>
    <t>VTO. Matadero</t>
  </si>
  <si>
    <t>VTO. Barrio Gaitan 2</t>
  </si>
  <si>
    <t>VTO. San Jose parte baja 2</t>
  </si>
  <si>
    <t>VTO. San Jose parte baja 3</t>
  </si>
  <si>
    <t>VTO. Barrio Buenos Aires</t>
  </si>
  <si>
    <t>VTO. San Jose parte baja 4</t>
  </si>
  <si>
    <t>VTO. San Jose parte baja 5</t>
  </si>
  <si>
    <t>VTO. San Jose parte baja 6</t>
  </si>
  <si>
    <t>VTO. San Jose parte baja 7</t>
  </si>
  <si>
    <t>VTO. Cambulos</t>
  </si>
  <si>
    <t>VTO. Cambulos 2</t>
  </si>
  <si>
    <t>VTO. San Jorge</t>
  </si>
  <si>
    <t>RONCESVALLES</t>
  </si>
  <si>
    <t>Vto. Sector Colegio la Voz de la Tierra-Vereda Cucuanita</t>
  </si>
  <si>
    <t>Vto. Sector Barrio San José</t>
  </si>
  <si>
    <t>Vto. Vereda San Marcos 1.</t>
  </si>
  <si>
    <t>Vto. Vereda San Marcos 2.</t>
  </si>
  <si>
    <t>Vto. Barrio Porvenir</t>
  </si>
  <si>
    <t>ROVIRA</t>
  </si>
  <si>
    <t>Vto. La Vanidosa</t>
  </si>
  <si>
    <t>Vto. La Gallera</t>
  </si>
  <si>
    <t>Vto. PTAR Las Palmas</t>
  </si>
  <si>
    <t>Vto. La Cajucha (Miraflores)</t>
  </si>
  <si>
    <t>SALDAÑA</t>
  </si>
  <si>
    <t xml:space="preserve">PTAR </t>
  </si>
  <si>
    <t xml:space="preserve">Vto. Barrio 12 de Octubre -Desarenadero </t>
  </si>
  <si>
    <t>SAN ANTONIO</t>
  </si>
  <si>
    <t>Vto. Barrio Las Vegas</t>
  </si>
  <si>
    <t>Vto. Barrio fatima</t>
  </si>
  <si>
    <t>Vto. Pueblo Nuevo y Filo Seco</t>
  </si>
  <si>
    <t>Vto. Barrio 12 De Octubre</t>
  </si>
  <si>
    <t>SAN LUIS</t>
  </si>
  <si>
    <t>Vto. Via al Guamo</t>
  </si>
  <si>
    <t>SANTA ISABEL</t>
  </si>
  <si>
    <t>VTO. Los Fundadores</t>
  </si>
  <si>
    <t>VTO. La Quiebra</t>
  </si>
  <si>
    <t>PTAR Sector Circunvalar</t>
  </si>
  <si>
    <t xml:space="preserve"> Los Chanchiros 1</t>
  </si>
  <si>
    <t xml:space="preserve"> Los Chanchiros 2</t>
  </si>
  <si>
    <t>VTO.Hospital</t>
  </si>
  <si>
    <t>SUAREZ</t>
  </si>
  <si>
    <t>PTAR Santa Rosa de Lima</t>
  </si>
  <si>
    <t>Lagunas de Oxidación San Juanita</t>
  </si>
  <si>
    <t>VALLE DE SAN JUAN</t>
  </si>
  <si>
    <t>Vto. Sector Cabullal matadero</t>
  </si>
  <si>
    <t>Vto. Tuberia rota barrio La 5a</t>
  </si>
  <si>
    <t xml:space="preserve"> VENADILLO</t>
  </si>
  <si>
    <t>VTO. Barrio Protecho</t>
  </si>
  <si>
    <t>VTO. Barrio Santofimio</t>
  </si>
  <si>
    <t>VTO. Barrio Pueblo Nuevo</t>
  </si>
  <si>
    <t>VTO. Barrio Turumana</t>
  </si>
  <si>
    <t>VTO. Barrio Turumana 2</t>
  </si>
  <si>
    <t>VTO. CRA 10 Pueblo Nuevo</t>
  </si>
  <si>
    <t>VTO. Barrio Puerta Del Area</t>
  </si>
  <si>
    <t>VTO. Barrio Caracoli y matadero</t>
  </si>
  <si>
    <t xml:space="preserve">VTO. Barrio Caracoli </t>
  </si>
  <si>
    <t>PTAR salida  lagunas de oxidacion</t>
  </si>
  <si>
    <t>VTO. B/Lorenzo Urueña</t>
  </si>
  <si>
    <t>VTO. B/Lorenzo Urueña 2</t>
  </si>
  <si>
    <t>VTO. B/Lorenzo Urueña 3</t>
  </si>
  <si>
    <t>VTO. Barrio Los Pinos</t>
  </si>
  <si>
    <t>VTO. Barrio Turumana 3</t>
  </si>
  <si>
    <t>VTO. B/Lorenzo Urueña 4</t>
  </si>
  <si>
    <t>VTO. B/Lorenzo Urueña 5</t>
  </si>
  <si>
    <t>VILLA HERMOSA</t>
  </si>
  <si>
    <t>VTO. sector polideportivo pesebrera</t>
  </si>
  <si>
    <t>Barrio San Martin</t>
  </si>
  <si>
    <t xml:space="preserve">VTO. salida Libano barrio Villa Uribe </t>
  </si>
  <si>
    <t>VTO. Cardenales y La Lorena</t>
  </si>
  <si>
    <t>VTO. La Alameda-las Ferias-Brisas Del Prado</t>
  </si>
  <si>
    <t>VTO. Sector Matatdero</t>
  </si>
  <si>
    <t>VTO. Sector salida Libano</t>
  </si>
  <si>
    <t>VILLARRICA</t>
  </si>
  <si>
    <t>Vto. Calle 1 – “La última Copa”</t>
  </si>
  <si>
    <t>Vto. Botadero</t>
  </si>
  <si>
    <t>Vto. Gaitán</t>
  </si>
  <si>
    <t>Vto. Barrio Higinio Patiño</t>
  </si>
  <si>
    <t>Vto. Juan Antonio</t>
  </si>
  <si>
    <t>FUENTE RECEPTORA</t>
  </si>
  <si>
    <t>Q. SANTA RITA</t>
  </si>
  <si>
    <t>PTAR sector Matadero- PBA</t>
  </si>
  <si>
    <t>RIO GUALI</t>
  </si>
  <si>
    <t>Q. LA PUERQUERA</t>
  </si>
  <si>
    <t>PTAR San Juan</t>
  </si>
  <si>
    <t>Vto. PTAR Villa El Prado</t>
  </si>
  <si>
    <t>RIO MAGDALENA</t>
  </si>
  <si>
    <t>RIO SALDAÑA</t>
  </si>
  <si>
    <t>Q. LA PALMARA</t>
  </si>
  <si>
    <t>Q. LA ARENOSA</t>
  </si>
  <si>
    <t>Q. GUAYABAL</t>
  </si>
  <si>
    <t>PTAR ESPINAL-CAFASUR</t>
  </si>
  <si>
    <t>Q. MURILLO</t>
  </si>
  <si>
    <t>RIO CUNDAY</t>
  </si>
  <si>
    <t>Q. EL ROMPE</t>
  </si>
  <si>
    <t>RIO COELLO</t>
  </si>
  <si>
    <t>Q. NICUA</t>
  </si>
  <si>
    <t>Q. EL CHOCHO</t>
  </si>
  <si>
    <t>RIO VENADILLO</t>
  </si>
  <si>
    <t>Vto. Aleman 2</t>
  </si>
  <si>
    <t>VTO. Barrio Rinconcito-Macondito</t>
  </si>
  <si>
    <t>Rinconcito 2</t>
  </si>
  <si>
    <t>Q. EL FIERRO</t>
  </si>
  <si>
    <t>Q. LA MONEDA</t>
  </si>
  <si>
    <t>RIO ORTEGA</t>
  </si>
  <si>
    <t>RIO ATA</t>
  </si>
  <si>
    <t>Q. SAN ANTONIO</t>
  </si>
  <si>
    <t>RIO CUCUANITA</t>
  </si>
  <si>
    <t>RIO CUCUANA</t>
  </si>
  <si>
    <t>Q. CHIPALO</t>
  </si>
  <si>
    <t>Q. LA BONITA</t>
  </si>
  <si>
    <t>Q. LA ESMERALDA</t>
  </si>
  <si>
    <t>RIO SUMAPAZ</t>
  </si>
  <si>
    <t>Q. CASTRILLON</t>
  </si>
  <si>
    <t>RIO LUISA</t>
  </si>
  <si>
    <t>CP LA ARADA</t>
  </si>
  <si>
    <t>VTO. Sector Cementerio</t>
  </si>
  <si>
    <t>Q. GUAMITO</t>
  </si>
  <si>
    <t>VTO. PTAR La Arada</t>
  </si>
  <si>
    <t>Q. VERTIMIENTO (l/s)</t>
  </si>
  <si>
    <t>NOMBRE VERTIMIENTO</t>
  </si>
  <si>
    <t>CP CALDAS VIEJO</t>
  </si>
  <si>
    <t>Centro Poblado Caldas Viejo</t>
  </si>
  <si>
    <t>CP SANTIAGO PEREZ</t>
  </si>
  <si>
    <t>CP EL LIMON</t>
  </si>
  <si>
    <t>Centro Poblado El Limon-PTAR</t>
  </si>
  <si>
    <t>Centro Poblado El Limon-Sector Matadero</t>
  </si>
  <si>
    <t>CP GUALANDAY</t>
  </si>
  <si>
    <t>Vto. Sector La Garrucha</t>
  </si>
  <si>
    <t>Vto. Sector las Brisas, Cementerio</t>
  </si>
  <si>
    <t>CP TRES ESQUINAS</t>
  </si>
  <si>
    <t>Vto. N°  1 PTAR tres esquinas</t>
  </si>
  <si>
    <t>RIO PRADO</t>
  </si>
  <si>
    <t>Vto. N° 2 PTAR tres esquinas</t>
  </si>
  <si>
    <t>CP CHICORAL</t>
  </si>
  <si>
    <t>Vto. carmen 2</t>
  </si>
  <si>
    <t>Vto. carmen 1</t>
  </si>
  <si>
    <t>CP LA CHAMBA</t>
  </si>
  <si>
    <t>Vto. La Chamba</t>
  </si>
  <si>
    <t>CP PADUA</t>
  </si>
  <si>
    <t>VTO. Sector Monseñor Luis Serna</t>
  </si>
  <si>
    <t xml:space="preserve">VTO. Seector Barrio Colombia </t>
  </si>
  <si>
    <t>CP LA SIERRA</t>
  </si>
  <si>
    <t>CP SANTA TERESA</t>
  </si>
  <si>
    <t xml:space="preserve">Vertimiento centro uno </t>
  </si>
  <si>
    <t>RIO LA YUCA</t>
  </si>
  <si>
    <t xml:space="preserve">Vertimiento centro dos </t>
  </si>
  <si>
    <t>Q. PIEDRAS BLANCAS</t>
  </si>
  <si>
    <t xml:space="preserve">Vertimiento entrada </t>
  </si>
  <si>
    <t>CP DOIMA</t>
  </si>
  <si>
    <t>RIO OPIA</t>
  </si>
  <si>
    <t>CP GAITANIA</t>
  </si>
  <si>
    <t>VTO. Centro (FRENTE A LA ESCUELA MARÍA AUXILIADORA)</t>
  </si>
  <si>
    <t xml:space="preserve">VTO. Sector Pueblo Nuevo </t>
  </si>
  <si>
    <t>VTO. Sector Estacion de Servicio</t>
  </si>
  <si>
    <t>CP PLAYA RICA</t>
  </si>
  <si>
    <t>CP PAYANDE</t>
  </si>
  <si>
    <t xml:space="preserve">VTO. La Profunda </t>
  </si>
  <si>
    <t>VTO. La Curva Del Mojicon</t>
  </si>
  <si>
    <t>TOTAL MUNICIPIOS (incluidos en el proyecto)</t>
  </si>
  <si>
    <t>TOTAL CENTROS POBLADOS (incluidos en el proyecto)</t>
  </si>
  <si>
    <t>TOTAL VERTIMIENTOS MUNICIPIOS</t>
  </si>
  <si>
    <t>TOTAL VERTIMIENTOS CENTROS POBLADOS</t>
  </si>
  <si>
    <t>TOTAL Q MUNICIPIOS (L/Seg)</t>
  </si>
  <si>
    <t>TOTAL Q CENTROS POBLADOS (L/Seg)</t>
  </si>
  <si>
    <t>TOTAL MUCIPIOS Y CP EN EL PROYECTO</t>
  </si>
  <si>
    <t>TOTAL Q DE VERTIMIENTOS (L/Seg)</t>
  </si>
  <si>
    <t>NA</t>
  </si>
  <si>
    <t>Q. LAS FLORES</t>
  </si>
  <si>
    <t>Q. LAVAPATAS</t>
  </si>
  <si>
    <t>RIO ALVARADO</t>
  </si>
  <si>
    <t>RIO  MAGDALENA</t>
  </si>
  <si>
    <t>Q. EL MALDITO-RIO SABANDIJA</t>
  </si>
  <si>
    <t>Q. LAS CAMELIAS</t>
  </si>
  <si>
    <t>CANAL NATURAL- LAS CAMELIAS</t>
  </si>
  <si>
    <t>RIO BERMELLON</t>
  </si>
  <si>
    <t>Q. CAJITA</t>
  </si>
  <si>
    <t>Q. EL MASATO</t>
  </si>
  <si>
    <t>Q. ESPINAL-RIO MAGDALENA</t>
  </si>
  <si>
    <t>Q. EL PERFUME-RIO CAJONES-RIO GUALI-RIO MAGDALENA</t>
  </si>
  <si>
    <t>Q. EL JORDAN-Q. EL SITIO-RIO BLEDO-RIO LAGUNILLA</t>
  </si>
  <si>
    <t>Q. LA MARIA</t>
  </si>
  <si>
    <t>VAGUADA NATURAL-RIO ATA</t>
  </si>
  <si>
    <t>VAGUADA NATURAL-RIO CUCUANA</t>
  </si>
  <si>
    <t>Q. DEL VALLE</t>
  </si>
  <si>
    <t>Q. LOS MONOS-Q. GALAPO-RIO VENADILLO</t>
  </si>
  <si>
    <t>Q. GALAPO-RIO VENADILLO</t>
  </si>
  <si>
    <t>PTAR Hobo</t>
  </si>
  <si>
    <t>RIO CHENCHE</t>
  </si>
  <si>
    <t>Vto Salida Planadas - Ferremape</t>
  </si>
  <si>
    <t>Centro Poblado Santiago Perez- Sector Puente</t>
  </si>
  <si>
    <t>Centro Poblado Santiago Perez-  Sector Colegio Santiago Perez</t>
  </si>
  <si>
    <t xml:space="preserve">Centro Poblado Santiago Perez- Las Acacias </t>
  </si>
  <si>
    <t>Sector el Chorro - Restaurantes (individuales)</t>
  </si>
  <si>
    <t>Vto Barrio el Carmen Av Tamalá</t>
  </si>
  <si>
    <t>Q. CAÑO DE SOBRANTES DE LA PTAP - RIO COELLO</t>
  </si>
  <si>
    <t>VTO. PLAZUELA PISTA DE MOTOS</t>
  </si>
  <si>
    <t>VTO PUEBLO NUEVO</t>
  </si>
  <si>
    <t>VTO PUEBLO NUEVO 2</t>
  </si>
  <si>
    <t xml:space="preserve">VTO. MARGEN DERECHO DE LA Q. GUADALITO  </t>
  </si>
  <si>
    <t>Q. LA PLATINA</t>
  </si>
  <si>
    <t>Q. GUADALITO</t>
  </si>
  <si>
    <t>N.R</t>
  </si>
  <si>
    <t>Nancy Niño</t>
  </si>
  <si>
    <t>Centro Poblado La Sierra</t>
  </si>
  <si>
    <t>Barrio El Carmen</t>
  </si>
  <si>
    <t>Vto Entrada Rincón de San Francisco</t>
  </si>
  <si>
    <t>Vto. PTAR coburgos (lagunas de oxidación)</t>
  </si>
  <si>
    <t>ID</t>
  </si>
  <si>
    <t>VERTIMIENTO</t>
  </si>
  <si>
    <t>CUENCA</t>
  </si>
  <si>
    <t>USUARIO</t>
  </si>
  <si>
    <t>CLARITA BOTERO</t>
  </si>
  <si>
    <t>Q. LA AURORA</t>
  </si>
  <si>
    <t>CHIPALO</t>
  </si>
  <si>
    <t>PSMV RURAL</t>
  </si>
  <si>
    <t>LA TRINIDAD</t>
  </si>
  <si>
    <t>Q. lAS ANIMAS</t>
  </si>
  <si>
    <t>ANCON TRINIDAD</t>
  </si>
  <si>
    <t>LA TRINIDAD ANCON</t>
  </si>
  <si>
    <t xml:space="preserve"> VIÑA DE CALAMBEO 1</t>
  </si>
  <si>
    <t>Q. LA AURORA RIO CHIPALO</t>
  </si>
  <si>
    <t xml:space="preserve">IBAL S.A. E.S.P. </t>
  </si>
  <si>
    <t xml:space="preserve"> VIÑA DE CALAMBEO 2</t>
  </si>
  <si>
    <t>CLINICA CALAMBEO</t>
  </si>
  <si>
    <t>RIO CHIPALO</t>
  </si>
  <si>
    <t xml:space="preserve"> VIA PUENTE CLINICA CALAMBEO</t>
  </si>
  <si>
    <t xml:space="preserve"> VIÑA DE CALAMBEO 3</t>
  </si>
  <si>
    <t>DENTRO DEL COLEGIO EUCARISTICO</t>
  </si>
  <si>
    <t>ENTRADA COLEGIO INEM</t>
  </si>
  <si>
    <t>BARRIO LA ESPERANZA DETRAS DEL HOSPITAL SAN FRANCISCO</t>
  </si>
  <si>
    <t>BARRIO SORRENTO</t>
  </si>
  <si>
    <t xml:space="preserve"> 300 MTS ARRIBA BARRIO VILLA PINZON</t>
  </si>
  <si>
    <t xml:space="preserve"> BARRIO VILLA PINZON 1</t>
  </si>
  <si>
    <t xml:space="preserve"> BARRIO VILLA PINZON 2</t>
  </si>
  <si>
    <t>VTO. ONZAGA</t>
  </si>
  <si>
    <t xml:space="preserve"> VTOS. INDIVIDUALES DESPUES DE LA ESTACION</t>
  </si>
  <si>
    <t>SECTOR BARRIO SAN ANTONIO 1</t>
  </si>
  <si>
    <t>SECTOR BARRIO SAN ANTONIO 2</t>
  </si>
  <si>
    <t>SECTOR BARRIO SAN ANTONIO 3</t>
  </si>
  <si>
    <t>SECTOR BARRIO SAN ANTONIO 4</t>
  </si>
  <si>
    <t>SECTOR BARRIO SAN ANTONIO 5-BARRIO OBRERO</t>
  </si>
  <si>
    <t xml:space="preserve"> VTOS. INDIVIDUALES BARRIO CORDOBA PARTE BAJA</t>
  </si>
  <si>
    <t>VTO. PUENTE CALLE 69  AGUAS RESIDUALES</t>
  </si>
  <si>
    <t>60 MTS. DE LA AVENIDA AMBALA</t>
  </si>
  <si>
    <t>SECTOR BARRIO SAN ANTONIO, FUENTE DE LOS ROSALES E IBAGUE 2000</t>
  </si>
  <si>
    <t>Q. LA BALSA-RIO CHIPALO</t>
  </si>
  <si>
    <t>EL EDEN 1</t>
  </si>
  <si>
    <t>EL EDEN 2</t>
  </si>
  <si>
    <t>EL EDEN 3</t>
  </si>
  <si>
    <t>VTO. AGUAS RESIDUALES-ORQUIDEAS SEGUNDO SECTOR</t>
  </si>
  <si>
    <t>VTO. AGUAS RESIDUALES BRISAS DEL PEDREGAL</t>
  </si>
  <si>
    <t>VTO. VIVIENDAS BARRIO ANDALUCIA</t>
  </si>
  <si>
    <t>VTO. AGUAS RESIDUALES VIVIENDAS RINCON DEL PEDREGAL</t>
  </si>
  <si>
    <t>VTO. AGUAS RESIDUALES VIVIENDAS BARRIO VILLA MAGDALENA</t>
  </si>
  <si>
    <t xml:space="preserve"> CONJUNTO SANTA LUCIA</t>
  </si>
  <si>
    <t>Q. CRISTALES</t>
  </si>
  <si>
    <t>BARRIO BRISAS DEL PEDREGAL</t>
  </si>
  <si>
    <t>TALLER AV. AMBALA</t>
  </si>
  <si>
    <t>El VERGEL MARIA POUSSEPIN</t>
  </si>
  <si>
    <t>ENTRADA FINCA SANTA INES</t>
  </si>
  <si>
    <t>ARROYUELOS 1</t>
  </si>
  <si>
    <t>ARROYUELOS 2</t>
  </si>
  <si>
    <t>CAÑAVERAL 1</t>
  </si>
  <si>
    <t>Q. LA TUSA-RIO CHIPALO</t>
  </si>
  <si>
    <t>CAÑAVERAL 2</t>
  </si>
  <si>
    <t>PROGAL</t>
  </si>
  <si>
    <t xml:space="preserve"> PROGAL 2</t>
  </si>
  <si>
    <t>Q. LA TUSA – RIO CHIPALO</t>
  </si>
  <si>
    <t>   PUENTE PROGAL-EL PRADO</t>
  </si>
  <si>
    <t>VILLA DEL RIO JARDIN CHIPALO</t>
  </si>
  <si>
    <t>GERMAN HUERTAS PUENTE CONJUNTO VILLA VANESA</t>
  </si>
  <si>
    <t>  GERMAN HUERTAS 2</t>
  </si>
  <si>
    <t>  GERMAN HUERTAS 3</t>
  </si>
  <si>
    <t>VO. GERMAN HUERTAS4</t>
  </si>
  <si>
    <t>  RINCON DE LAS MARGARITAS</t>
  </si>
  <si>
    <t>VTO. BARRIO CHICALA</t>
  </si>
  <si>
    <t>Q. LAS PANELAS</t>
  </si>
  <si>
    <t>VTO. AGUAS RESIDUALES BARRIO COLINAS DEL NORTE</t>
  </si>
  <si>
    <t>VTO. PUENTE BARRIO COLINAS DEL NORTE</t>
  </si>
  <si>
    <t>VTO. VIVIENDA BARRIO SAN LUISI</t>
  </si>
  <si>
    <t>VTO. PUENTE ENTRADA BARRIO TOPACIO</t>
  </si>
  <si>
    <t>VTO. ESTRUCTURA DE ALCANTARILLADO COLAPSADA BARRIO TOPACIO</t>
  </si>
  <si>
    <t xml:space="preserve">DAÑO COLECTOR TOPACIO PARTE BAJA DEL BARRIO </t>
  </si>
  <si>
    <t>DAÑO EN PUENTE TOPACIO COLECTOR CHIPALO</t>
  </si>
  <si>
    <t>VTO. BARRIO TOPACIO</t>
  </si>
  <si>
    <t>Q.  HATO DE LA VIRGEN-RIO CHIPALO</t>
  </si>
  <si>
    <t>VTOS. SANTA ANA 1 Y 2</t>
  </si>
  <si>
    <t>  BARRIO VERSALLES</t>
  </si>
  <si>
    <t>Q. HATO DE LA VIRGEN</t>
  </si>
  <si>
    <t>  ALFONSO URIBE BADILLO - PUENTE</t>
  </si>
  <si>
    <t>    BARRIO TUNAL</t>
  </si>
  <si>
    <t>*CONJUNTO RESIDENCIAL LA FLORIDA 3</t>
  </si>
  <si>
    <t>Q. AGUA BLANCA-RIO CHIPALO</t>
  </si>
  <si>
    <t xml:space="preserve"> INVASION, BARRIO JARDIN COMUNEROS</t>
  </si>
  <si>
    <t xml:space="preserve">Q. HATO DE LA VIRGEN-RIO CHIPALO </t>
  </si>
  <si>
    <t xml:space="preserve"> VTO. DE AGUAS RESIDUALES BARRIO TULIO VARON </t>
  </si>
  <si>
    <t>VTO. AGUAS RESIDUALES BARRIO CIUDADELA SIMON BOLIVAR</t>
  </si>
  <si>
    <t>VTO. AGUAS RESIDUALES BARRIO JARDIN SANTANDER</t>
  </si>
  <si>
    <t>VTO. AGUAS RESIDUALES CANCHAS POLIDEPORTIVO BARRIO TOPACIO</t>
  </si>
  <si>
    <t>  ZONA POSTERIOR BARRIO LA CIMA 2a ETAPA</t>
  </si>
  <si>
    <t>Q. AGUA SUCIA</t>
  </si>
  <si>
    <t>VTO. DETRÁS DE FIBRATOLIMA</t>
  </si>
  <si>
    <t>Q. AGUA SUCIA-RIO CHIPALO</t>
  </si>
  <si>
    <t>VTO.  ALIVIADERO CHIPALO SUR SOBRE LA Q. AGUAS ClARAS</t>
  </si>
  <si>
    <t>Q. AGUAS CLARAS-RIO CHIPALO</t>
  </si>
  <si>
    <t xml:space="preserve"> VTO. DE AGUAS RESIDUALES INVASION LA PAZ BARRIO EL JARDIN SANTANDER</t>
  </si>
  <si>
    <t>BRISAS DE VASCONIA</t>
  </si>
  <si>
    <t>SAN GELATO</t>
  </si>
  <si>
    <t>NUEVA CASTILLA</t>
  </si>
  <si>
    <t>CONTROL DE BUSETAS DEL TOPACIO</t>
  </si>
  <si>
    <t>LAS DELICIAS 1</t>
  </si>
  <si>
    <t>LAS DELICIAS 2 CONTROL DE BUSETAS</t>
  </si>
  <si>
    <t>LAS DELICIAS 3</t>
  </si>
  <si>
    <t>LAS DELICIAS 4</t>
  </si>
  <si>
    <t>LAS DELICIAS 5</t>
  </si>
  <si>
    <t>LAS DELICIAS 6</t>
  </si>
  <si>
    <t>LAS DELICIAS 7</t>
  </si>
  <si>
    <t>LAS DELICIAS 8</t>
  </si>
  <si>
    <t>LAS DELICIAS 9</t>
  </si>
  <si>
    <t>Q. AMBALA-RIO CHIPALO</t>
  </si>
  <si>
    <t>LAS DELICIAS 10</t>
  </si>
  <si>
    <t>EL TRIUNFO 1</t>
  </si>
  <si>
    <t>EL TRIUNFO 2</t>
  </si>
  <si>
    <t>EL TRIUNFO 3</t>
  </si>
  <si>
    <t>BELLA VISTA</t>
  </si>
  <si>
    <t>LOS CIRUELOS</t>
  </si>
  <si>
    <t>MIRADOR DE LA GAVIOTA</t>
  </si>
  <si>
    <t>LA GAVIOTA</t>
  </si>
  <si>
    <t>ARKAMBUCO</t>
  </si>
  <si>
    <t>VTO. LA SAPOSA 1</t>
  </si>
  <si>
    <t>Q. LA SAPOSA-RIO CHIPALO</t>
  </si>
  <si>
    <t>VTO. LA SAPOSA 2</t>
  </si>
  <si>
    <t>VTO. LA SAPOSA 3</t>
  </si>
  <si>
    <t>VTO. LA SAPOSA 4</t>
  </si>
  <si>
    <t>VTO. LA SAPOSA 5</t>
  </si>
  <si>
    <t>VTO. LA SAPOSA 6</t>
  </si>
  <si>
    <t>VTO. LA SAPOSA 7</t>
  </si>
  <si>
    <t>VTO. LA SAPOSA 8</t>
  </si>
  <si>
    <t>VTO. LA SAPOSA 9</t>
  </si>
  <si>
    <t>VTO. LA SAPOSA 10</t>
  </si>
  <si>
    <t>VTO. LA SAPOSA 11</t>
  </si>
  <si>
    <t>VTO. LA SAPOSA 12</t>
  </si>
  <si>
    <t xml:space="preserve">VTO. BARRIO LA VEGA </t>
  </si>
  <si>
    <t>RIO COMBEIMA</t>
  </si>
  <si>
    <t>COMBEIMA</t>
  </si>
  <si>
    <t>VTO. BARRIO LA VEGA 1, SALIDA CASAS</t>
  </si>
  <si>
    <t>VTO. BARRIO LIBERTADOR SECTOR MURO</t>
  </si>
  <si>
    <t>VTO. BARRIO LIBERTADOR, CASA VIVERO MUNICIPAL</t>
  </si>
  <si>
    <t>VTO. BARRIO LIBERTADOR, CASA VIVERO MUNICIPAL 2</t>
  </si>
  <si>
    <t>VTO. BARRIO BALTAZAR 1, PARTE DE LA CANCHA</t>
  </si>
  <si>
    <t xml:space="preserve">VTO. BARRIO BALTAZAR 2 </t>
  </si>
  <si>
    <t>VTO. BARRIO BALTAZAR 3</t>
  </si>
  <si>
    <t>VTO. BARRIO BALTAZAR</t>
  </si>
  <si>
    <t>VTO. CERRO GORDO No. 1</t>
  </si>
  <si>
    <t>VTO. CERRO GORDO No. 2</t>
  </si>
  <si>
    <t>VAGUADA NATURAL-RIO COMBEIMA</t>
  </si>
  <si>
    <t>VTO. CERRO GORDO No. 3</t>
  </si>
  <si>
    <t>VTO. BARRIO SAN JOSE</t>
  </si>
  <si>
    <t>CANAL DE DERIVACION DE HIDROTOLIMA</t>
  </si>
  <si>
    <t>VTO. LOS CAMBULOS</t>
  </si>
  <si>
    <t>VTO. LOS CAMBULOS No. 2. TUB. QUE CRUZA HACIA EL CANAL</t>
  </si>
  <si>
    <t>  VTO. BARRIO SANTOFIMIO (VTOS. INDIVIDUALES).</t>
  </si>
  <si>
    <t>VTO. DOS QUEBRADAS</t>
  </si>
  <si>
    <t>VTO. EL RICAUTE No. 1. VILLA RICAUTE</t>
  </si>
  <si>
    <t>Q. ARENOSA-Q. GAVILANA-RIO COMBEIMA</t>
  </si>
  <si>
    <t>VTO. EL RICAUTE PARTE BAJA</t>
  </si>
  <si>
    <t>Q. EL TEJAR-RIO COMBEIMA</t>
  </si>
  <si>
    <t>VTO. PTAR BATALLON DE SERVICIOS No. 6</t>
  </si>
  <si>
    <t>VTO. URBANIZACION LOS NOGALES</t>
  </si>
  <si>
    <t>VTO. URBANIZACION LOS NOGALES 2</t>
  </si>
  <si>
    <t>VTO. TERRAZAS DEL TEJAR Y LA REFORMA</t>
  </si>
  <si>
    <t>CAUCE NATURAL-Q. EL TEJAR-RIO COMBEIMA</t>
  </si>
  <si>
    <t>VTO. LA REFORMA</t>
  </si>
  <si>
    <t>VAGUADA NATURAL-Q. EL TEJAR-RIO COMBEIMA</t>
  </si>
  <si>
    <t>VTO. URBANIZACION DIVINO NIÑO</t>
  </si>
  <si>
    <t>VAGUADA NATURAL-Q. GAVILANA-RIO COMBEIMA</t>
  </si>
  <si>
    <t>VTO. AGUAS FRIAS</t>
  </si>
  <si>
    <t>VTO. LA CARTAGENA</t>
  </si>
  <si>
    <t>VTO. EL REFUGIO</t>
  </si>
  <si>
    <t>VTO. INVASION VILLA DEL RIO PARTE BAJA</t>
  </si>
  <si>
    <t>VTO. LA MARTINICA SECTOR EL MIRADOR</t>
  </si>
  <si>
    <t>CAUCE NATURAL-RIO COMBEIMA</t>
  </si>
  <si>
    <t>PTAR EL TEJAR</t>
  </si>
  <si>
    <t>VTO. BARRIO URIBE</t>
  </si>
  <si>
    <t>VTO. BARRIO EL BOSQUE PARTE ALTA-ALTO DE LA CRUZ</t>
  </si>
  <si>
    <t>VTO. VARIANTE CASCADA, BARRIO ALTO DE LA CRUZ</t>
  </si>
  <si>
    <t>VTO. 1 BARRIO EL BOSQUE</t>
  </si>
  <si>
    <t>VTO 1 BARRIO EL BOSQUE</t>
  </si>
  <si>
    <t>ZONA INDUSTRIAL EL PAPAYO PUENTE.</t>
  </si>
  <si>
    <t>QUEBRADA LA GUADALEJA – RIO COMBEIMA</t>
  </si>
  <si>
    <t>ZONA INDUSTRIAL EL PAPAYO PUENTE, VTOS. INDIVIDUALES.</t>
  </si>
  <si>
    <t>VTO. CANAL ASOCOMBEIMA 1</t>
  </si>
  <si>
    <t>CANAL ASOCOMBEIMA</t>
  </si>
  <si>
    <t>VTO. CANAL ASOCOMBEIMA 2</t>
  </si>
  <si>
    <t>SOBRE AL TERRENO AL RIO COMBEIMA</t>
  </si>
  <si>
    <t>VTO. CANAL ASOCOMBEIMA 3</t>
  </si>
  <si>
    <t>VTO. CANAL ASOCOMBEIMA 4</t>
  </si>
  <si>
    <t>VTO. CANAL ASOCOMBEIMA 5</t>
  </si>
  <si>
    <t>VTO. BARRIO PACANDE UNO</t>
  </si>
  <si>
    <t xml:space="preserve"> ALVARADO</t>
  </si>
  <si>
    <t xml:space="preserve">VTO. BARRIO PACANDE DOS </t>
  </si>
  <si>
    <t>  BARRIO PACANDE-DETRAS DE LA ESCUELA</t>
  </si>
  <si>
    <t>VTO. PRADERAS DEL NORTE</t>
  </si>
  <si>
    <t>VTO. MIRADOR CANTABRIA UNO</t>
  </si>
  <si>
    <t>VTO. MIRADOR CANTABRIA DOS</t>
  </si>
  <si>
    <t>VTO. MANDRAKE</t>
  </si>
  <si>
    <t xml:space="preserve">VTO. CALUCAIMA DOMICILIARIOS </t>
  </si>
  <si>
    <t>VTO. PALMERAS DEL RIO</t>
  </si>
  <si>
    <t>VTO. BARRIO CALUCAIMA DOS</t>
  </si>
  <si>
    <t>VTO. CIUDADELA EL PORVENIR</t>
  </si>
  <si>
    <t>VTO. FUENTE SANTA</t>
  </si>
  <si>
    <t>VTO. BARRIO AMBIARICAIMA UNO</t>
  </si>
  <si>
    <t>VTO. BARRIO AMBIARICAIMA DOS</t>
  </si>
  <si>
    <t>VTO. COMFATOLIMA</t>
  </si>
  <si>
    <t>VTO. PUENTE FRENTE A LA ENTRADA DEL BARRIO MODELIA</t>
  </si>
  <si>
    <t>VTO. CONJUNTO VILLA SALOME</t>
  </si>
  <si>
    <t>VTO. INVACION SEMILLAS DEL FUTURO SECTOR ALAMOS</t>
  </si>
  <si>
    <t>VTO. BARRIO ALAMOS</t>
  </si>
  <si>
    <t>VTO. SECTOR EL PAIS</t>
  </si>
  <si>
    <t>EL PAIS</t>
  </si>
  <si>
    <t>VTO. PROTECHO PARTE BAJA</t>
  </si>
  <si>
    <t>VTO. NUEVA GRANADA</t>
  </si>
  <si>
    <t>Q.  LA CHICHA-RIO ALVARADO</t>
  </si>
  <si>
    <t>COLECTOR CEIBA SUR</t>
  </si>
  <si>
    <t>VTO. BARRIO EL SALADO</t>
  </si>
  <si>
    <t xml:space="preserve">VTO. LA MANSION TERRITORIO DE PAZ </t>
  </si>
  <si>
    <t>VTO. DESVIACION QUEBRADA LA CHICHA</t>
  </si>
  <si>
    <t>VTO. INVASION TERRITORIO DE PAZ</t>
  </si>
  <si>
    <t>VTO. BARRIO LA MANSION</t>
  </si>
  <si>
    <t>VTO. BARRIO CHICO</t>
  </si>
  <si>
    <t>VTO. BARRIO MODELIA 1</t>
  </si>
  <si>
    <t>VTO. BARRIO MODELIA 2</t>
  </si>
  <si>
    <t>VTO. BARRIO MODELIA 3</t>
  </si>
  <si>
    <t>VTO. BARRIO MODELIA 4</t>
  </si>
  <si>
    <t>VTO. BARRIO MODELIA 5</t>
  </si>
  <si>
    <t>VTO. BARRIO PROTECHO 7</t>
  </si>
  <si>
    <t xml:space="preserve">PROTECHO BAJO </t>
  </si>
  <si>
    <t>VTO. BARRIO PROTECHO</t>
  </si>
  <si>
    <t>VTO. BARRIO PROTECHO 1</t>
  </si>
  <si>
    <t>VTO. BARRIO PROTECHO PARTE BAJA</t>
  </si>
  <si>
    <t>*OPIA 3</t>
  </si>
  <si>
    <t>Q. OPIA</t>
  </si>
  <si>
    <t>OPIA</t>
  </si>
  <si>
    <t>DETRÁS DE COCA COLA</t>
  </si>
  <si>
    <t>OPIA INVASION EL TESORO</t>
  </si>
  <si>
    <t>OPIA INVASION EL TESORO 2</t>
  </si>
  <si>
    <t>ASENTAMIENTO EL TESORO 1</t>
  </si>
  <si>
    <t>ASENTAMIENTO EL TESORO 2</t>
  </si>
  <si>
    <t>MEDICADIZ NUEVA SEDE</t>
  </si>
  <si>
    <t>VTO. PTAR COMFENALCO</t>
  </si>
  <si>
    <t>Q. DOIMA-Q. OPIA</t>
  </si>
  <si>
    <t>VTO. INVASION MILAGRIO DE DIOS</t>
  </si>
  <si>
    <t>COLEGIO JOSE JOAQUIN FLORES</t>
  </si>
  <si>
    <t>PARQUEADERO DE BUSETAS RINCON DE LAS AMERICAS</t>
  </si>
  <si>
    <t>VTO. PTAR LAS AMERICAS AL COLECTOR</t>
  </si>
  <si>
    <t>COLECTOR</t>
  </si>
  <si>
    <t>ESCOBAL CEMENTERIO</t>
  </si>
  <si>
    <t>*ARBOLEDA 1</t>
  </si>
  <si>
    <t>Q. LA HONDA</t>
  </si>
  <si>
    <t>VTO. SECTOR Q. LA HONDA 1 PICALEÑA</t>
  </si>
  <si>
    <t>*OPIA</t>
  </si>
  <si>
    <t>VTO. SECTOR Q. LA HONDA 2 PICALEÑA</t>
  </si>
  <si>
    <t>VTO. SECTOR Q. LA HONDA 3 PICALEÑA</t>
  </si>
  <si>
    <t xml:space="preserve">VTOS. AL CANAL DE RIEGO LA ACEITUNA (TRAMO) 120 CASAS </t>
  </si>
  <si>
    <t>CANAL DE RIEGO LA ACEITUNA</t>
  </si>
  <si>
    <t>VTO. PTAR CONJUNTO RESIDENCIAL LA ARBOLEDA CAMPESTRE</t>
  </si>
  <si>
    <t>TOTAL VERTIMIENTOS IDENTIFICADOS Y/O AFORADOS</t>
  </si>
  <si>
    <t>Q. EL ROBLAL</t>
  </si>
  <si>
    <t>Q.LOS MUERTOS</t>
  </si>
  <si>
    <t>Q. MENESES</t>
  </si>
  <si>
    <t>Q. BOJITO</t>
  </si>
  <si>
    <t xml:space="preserve">Vto. PTAR Villa Tamal - Pueblo nuevo </t>
  </si>
  <si>
    <t>CANAL DE RIEGO PREDIO LOS RODRIGUEZ</t>
  </si>
  <si>
    <t>Sector Panamericana</t>
  </si>
  <si>
    <t xml:space="preserve">Cementerio </t>
  </si>
  <si>
    <t>Vto. Sector El Palmar-Subsistema Oriental</t>
  </si>
  <si>
    <t xml:space="preserve"> Lagunas de oxidacion</t>
  </si>
  <si>
    <t xml:space="preserve">Lagunas de oxidacion </t>
  </si>
  <si>
    <t>Vto. PTAR Tominicito Lagunas de Oxidación</t>
  </si>
  <si>
    <t>Q. NAGUACHI</t>
  </si>
  <si>
    <t>QUEBRADA LA PALMITA</t>
  </si>
  <si>
    <t>12.40</t>
  </si>
  <si>
    <t>6.80</t>
  </si>
  <si>
    <t>VTO Juana Moya 2</t>
  </si>
  <si>
    <t>VTO Juana Moya 1</t>
  </si>
  <si>
    <t>CAUCE SIN IDENTIFICAR - RÍO ATÁ</t>
  </si>
  <si>
    <t>QUEBRADA PERECITO - RÍO ATÁ</t>
  </si>
  <si>
    <t>Colector de la Mona (Vertimiento Quebrada La Arenosa municipio de Carmen de Apicalá)</t>
  </si>
  <si>
    <t>Q. CASCARILLA (Q. LA CALZADA)</t>
  </si>
  <si>
    <t>Salida Palocabildo</t>
  </si>
  <si>
    <t>Q. LOS AZULES</t>
  </si>
  <si>
    <t>Q. LA PALMITA</t>
  </si>
  <si>
    <t>Q. LA PIOJA</t>
  </si>
  <si>
    <t>Q. LA SAPERA</t>
  </si>
  <si>
    <t>Q. LA CRUZ</t>
  </si>
  <si>
    <t>Policía y Parque de la Paz</t>
  </si>
  <si>
    <t>Lavapatas</t>
  </si>
  <si>
    <t>Barrio Santa Alicia</t>
  </si>
  <si>
    <t xml:space="preserve">Matadero </t>
  </si>
  <si>
    <t>El Porvenir 1</t>
  </si>
  <si>
    <t xml:space="preserve">VAGUADA NATURAL- QUEBRADA LAVAPATAS </t>
  </si>
  <si>
    <t>Q. MORALES</t>
  </si>
  <si>
    <t>Q. EL HOSPITAL</t>
  </si>
  <si>
    <t>RÍO SUCIO</t>
  </si>
  <si>
    <t>Q. LEMAYA</t>
  </si>
  <si>
    <t>CANAL AGUAS SOBRANTES DE CULTIVOS</t>
  </si>
  <si>
    <t>Q. LA CIEGA</t>
  </si>
  <si>
    <t>Q. ZANCUDERO</t>
  </si>
  <si>
    <t>Q. MATADERO</t>
  </si>
  <si>
    <t>Q. PIEDRAS GORDAS - RÍO GUARIÓ</t>
  </si>
  <si>
    <t>Q SECA</t>
  </si>
  <si>
    <t>Q. LA CHIQUERA - Q. JUAN LOPEZ</t>
  </si>
  <si>
    <t>CAUCE SIN IDENTIFICAR - RÍO JUAN LOPEZ</t>
  </si>
  <si>
    <t>Q. LA CHAPARRA - RÍO JUAN LOPEZ</t>
  </si>
  <si>
    <t>RÍO JUAN LOPEZ</t>
  </si>
  <si>
    <t>Q. LA SIERRA</t>
  </si>
  <si>
    <t>Q. SAN JUAN</t>
  </si>
  <si>
    <t>Q. SANTA ROSA</t>
  </si>
  <si>
    <t>Q. LAS AGUILAS</t>
  </si>
  <si>
    <t>RÍO  VALLECITOS</t>
  </si>
  <si>
    <t>Q. NATURCO</t>
  </si>
  <si>
    <t>Q. CHACHA</t>
  </si>
  <si>
    <t>Q. MOYANOS</t>
  </si>
  <si>
    <t>CAÑO EL SALADO</t>
  </si>
  <si>
    <t>Q. EL HATILLO</t>
  </si>
  <si>
    <t>Q. EL ARRASTRADERO</t>
  </si>
  <si>
    <t>Q. LA PROVIDENCIA</t>
  </si>
  <si>
    <t>Q. GUACO (Q. CHICORA)</t>
  </si>
  <si>
    <t xml:space="preserve">Q. LA HONDA </t>
  </si>
  <si>
    <t>Vto. Chiguali</t>
  </si>
  <si>
    <t>Q. CHIGUALI</t>
  </si>
  <si>
    <t>Q. LAS ANIMAS</t>
  </si>
  <si>
    <t>Q LA RICA</t>
  </si>
  <si>
    <t>CANAL RECOLECTOR DE AGUAS RESIDUALES LA QUIEBRA</t>
  </si>
  <si>
    <t>CANAL RECOLECTOR DE AGUAS RESIDUALES EL HOSPITAL</t>
  </si>
  <si>
    <t>Q. LA SAPERA (Q. CATALINA)</t>
  </si>
  <si>
    <t>Q. LAS TINAJAS - RIO MAGDALENA</t>
  </si>
  <si>
    <t>RÍO CUINDECITO</t>
  </si>
  <si>
    <t>TOTAL VTOS MUN. IBAGUÉ</t>
  </si>
  <si>
    <t>VTO. Brrio Paraiso conectado a la Chacha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</si>
</sst>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246">
    <xf numFmtId="0" fontId="0" fillId="0" borderId="0" xfId="0"/>
    <xf numFmtId="2" fontId="1" fillId="4" borderId="8" xfId="0" applyNumberFormat="1" applyFont="1" applyFill="1" applyBorder="1" applyAlignment="1">
      <alignment horizontal="center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0" xfId="0" applyFont="1"/>
    <xf numFmtId="0" fontId="6" fillId="2" borderId="16" xfId="0" applyFont="1" applyFill="1" applyBorder="1" applyAlignment="1">
      <alignment horizontal="center" vertical="center"/>
    </xf>
    <xf numFmtId="2" fontId="7" fillId="2" borderId="16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top"/>
    </xf>
    <xf numFmtId="0" fontId="6" fillId="2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2" fontId="7" fillId="4" borderId="8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top"/>
    </xf>
    <xf numFmtId="2" fontId="7" fillId="4" borderId="6" xfId="0" applyNumberFormat="1" applyFont="1" applyFill="1" applyBorder="1" applyAlignment="1">
      <alignment horizontal="center" vertical="center"/>
    </xf>
    <xf numFmtId="1" fontId="7" fillId="4" borderId="3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2" fontId="6" fillId="2" borderId="16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6" fillId="6" borderId="5" xfId="0" applyNumberFormat="1" applyFont="1" applyFill="1" applyBorder="1" applyAlignment="1">
      <alignment horizontal="center" vertical="center"/>
    </xf>
    <xf numFmtId="2" fontId="8" fillId="2" borderId="8" xfId="0" applyNumberFormat="1" applyFont="1" applyFill="1" applyBorder="1" applyAlignment="1">
      <alignment horizontal="center" vertical="center"/>
    </xf>
    <xf numFmtId="0" fontId="8" fillId="2" borderId="8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6" fillId="2" borderId="3" xfId="0" applyNumberFormat="1" applyFont="1" applyFill="1" applyBorder="1" applyAlignment="1">
      <alignment horizontal="center" vertical="center"/>
    </xf>
    <xf numFmtId="0" fontId="6" fillId="6" borderId="7" xfId="0" applyNumberFormat="1" applyFont="1" applyFill="1" applyBorder="1" applyAlignment="1">
      <alignment horizontal="center" vertical="center"/>
    </xf>
    <xf numFmtId="0" fontId="7" fillId="6" borderId="5" xfId="0" applyNumberFormat="1" applyFont="1" applyFill="1" applyBorder="1" applyAlignment="1">
      <alignment horizontal="center" vertical="center"/>
    </xf>
    <xf numFmtId="2" fontId="6" fillId="6" borderId="3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/>
    </xf>
    <xf numFmtId="2" fontId="7" fillId="2" borderId="10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1" fontId="6" fillId="2" borderId="16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2" fontId="6" fillId="2" borderId="10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6" fillId="2" borderId="7" xfId="0" applyNumberFormat="1" applyFont="1" applyFill="1" applyBorder="1" applyAlignment="1">
      <alignment horizontal="center" vertical="center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7" xfId="0" applyNumberFormat="1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/>
    </xf>
    <xf numFmtId="2" fontId="7" fillId="2" borderId="20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horizontal="center" vertical="center"/>
    </xf>
    <xf numFmtId="0" fontId="6" fillId="2" borderId="20" xfId="0" applyNumberFormat="1" applyFont="1" applyFill="1" applyBorder="1" applyAlignment="1">
      <alignment horizontal="center" vertical="center"/>
    </xf>
    <xf numFmtId="0" fontId="6" fillId="2" borderId="21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7" fillId="2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 wrapText="1"/>
    </xf>
    <xf numFmtId="0" fontId="5" fillId="0" borderId="16" xfId="0" applyNumberFormat="1" applyFont="1" applyFill="1" applyBorder="1" applyAlignment="1">
      <alignment horizontal="center" vertical="center"/>
    </xf>
    <xf numFmtId="0" fontId="7" fillId="2" borderId="16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top" wrapText="1"/>
    </xf>
    <xf numFmtId="0" fontId="7" fillId="2" borderId="8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top" wrapText="1"/>
    </xf>
    <xf numFmtId="0" fontId="7" fillId="2" borderId="8" xfId="0" applyNumberFormat="1" applyFont="1" applyFill="1" applyBorder="1" applyAlignment="1">
      <alignment horizontal="center" vertical="top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0" xfId="0" applyFont="1" applyFill="1"/>
    <xf numFmtId="2" fontId="6" fillId="4" borderId="8" xfId="0" applyNumberFormat="1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5" fillId="4" borderId="0" xfId="0" applyFont="1" applyFill="1"/>
    <xf numFmtId="0" fontId="7" fillId="0" borderId="0" xfId="0" applyFont="1" applyFill="1" applyAlignment="1">
      <alignment horizontal="center" vertical="center"/>
    </xf>
    <xf numFmtId="164" fontId="7" fillId="2" borderId="16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164" fontId="7" fillId="2" borderId="8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2" fontId="7" fillId="4" borderId="20" xfId="0" applyNumberFormat="1" applyFont="1" applyFill="1" applyBorder="1" applyAlignment="1">
      <alignment horizontal="center" vertical="center"/>
    </xf>
    <xf numFmtId="1" fontId="7" fillId="4" borderId="20" xfId="0" applyNumberFormat="1" applyFont="1" applyFill="1" applyBorder="1" applyAlignment="1">
      <alignment horizontal="center" vertical="center"/>
    </xf>
    <xf numFmtId="0" fontId="7" fillId="4" borderId="20" xfId="0" applyNumberFormat="1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2" fontId="8" fillId="2" borderId="8" xfId="0" applyNumberFormat="1" applyFont="1" applyFill="1" applyBorder="1" applyAlignment="1">
      <alignment horizontal="center" vertical="center" shrinkToFit="1"/>
    </xf>
    <xf numFmtId="0" fontId="8" fillId="2" borderId="8" xfId="0" applyNumberFormat="1" applyFont="1" applyFill="1" applyBorder="1" applyAlignment="1">
      <alignment horizontal="center" vertical="center" shrinkToFit="1"/>
    </xf>
    <xf numFmtId="0" fontId="6" fillId="2" borderId="8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2" fontId="7" fillId="2" borderId="8" xfId="0" applyNumberFormat="1" applyFont="1" applyFill="1" applyBorder="1" applyAlignment="1">
      <alignment horizontal="center" vertical="center" shrinkToFit="1"/>
    </xf>
    <xf numFmtId="0" fontId="7" fillId="2" borderId="8" xfId="0" applyNumberFormat="1" applyFont="1" applyFill="1" applyBorder="1" applyAlignment="1">
      <alignment horizontal="center" vertical="center" shrinkToFit="1"/>
    </xf>
    <xf numFmtId="2" fontId="7" fillId="2" borderId="3" xfId="0" applyNumberFormat="1" applyFont="1" applyFill="1" applyBorder="1" applyAlignment="1">
      <alignment horizontal="center" vertical="center" shrinkToFit="1"/>
    </xf>
    <xf numFmtId="0" fontId="7" fillId="2" borderId="3" xfId="0" applyNumberFormat="1" applyFont="1" applyFill="1" applyBorder="1" applyAlignment="1">
      <alignment horizontal="center" vertical="center" shrinkToFit="1"/>
    </xf>
    <xf numFmtId="0" fontId="7" fillId="2" borderId="7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2" fontId="7" fillId="2" borderId="13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/>
    <xf numFmtId="0" fontId="7" fillId="4" borderId="6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2" borderId="20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2" fontId="5" fillId="4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2" fontId="5" fillId="4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Alignment="1">
      <alignment vertical="top" wrapText="1"/>
    </xf>
    <xf numFmtId="0" fontId="6" fillId="0" borderId="0" xfId="0" applyNumberFormat="1" applyFont="1" applyAlignment="1">
      <alignment vertical="top" wrapText="1"/>
    </xf>
    <xf numFmtId="0" fontId="7" fillId="0" borderId="0" xfId="0" applyNumberFormat="1" applyFont="1" applyFill="1" applyAlignment="1">
      <alignment horizontal="center" vertical="top" wrapText="1"/>
    </xf>
    <xf numFmtId="0" fontId="6" fillId="0" borderId="0" xfId="0" applyNumberFormat="1" applyFont="1" applyFill="1" applyAlignment="1">
      <alignment vertical="top" wrapText="1"/>
    </xf>
    <xf numFmtId="0" fontId="4" fillId="5" borderId="9" xfId="0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/>
    </xf>
    <xf numFmtId="0" fontId="4" fillId="5" borderId="9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vertical="top" wrapText="1"/>
    </xf>
    <xf numFmtId="0" fontId="3" fillId="5" borderId="9" xfId="0" applyNumberFormat="1" applyFont="1" applyFill="1" applyBorder="1" applyAlignment="1">
      <alignment horizontal="center" vertical="center" wrapText="1"/>
    </xf>
    <xf numFmtId="0" fontId="3" fillId="5" borderId="10" xfId="0" applyNumberFormat="1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center"/>
    </xf>
    <xf numFmtId="0" fontId="3" fillId="5" borderId="11" xfId="0" applyNumberFormat="1" applyFont="1" applyFill="1" applyBorder="1" applyAlignment="1">
      <alignment horizontal="center" vertical="center"/>
    </xf>
    <xf numFmtId="49" fontId="9" fillId="2" borderId="8" xfId="1" applyNumberFormat="1" applyFont="1" applyFill="1" applyBorder="1" applyAlignment="1">
      <alignment horizontal="center" vertical="center"/>
    </xf>
    <xf numFmtId="49" fontId="9" fillId="5" borderId="8" xfId="1" applyNumberFormat="1" applyFont="1" applyFill="1" applyBorder="1" applyAlignment="1">
      <alignment horizontal="center" vertical="center"/>
    </xf>
    <xf numFmtId="49" fontId="9" fillId="2" borderId="0" xfId="1" applyNumberFormat="1" applyFont="1" applyFill="1" applyAlignment="1">
      <alignment horizontal="center" vertical="center"/>
    </xf>
    <xf numFmtId="0" fontId="5" fillId="7" borderId="8" xfId="1" applyNumberFormat="1" applyFont="1" applyFill="1" applyBorder="1" applyAlignment="1">
      <alignment horizontal="center" vertical="center"/>
    </xf>
    <xf numFmtId="0" fontId="9" fillId="7" borderId="8" xfId="1" applyNumberFormat="1" applyFont="1" applyFill="1" applyBorder="1" applyAlignment="1">
      <alignment horizontal="center" vertical="center"/>
    </xf>
    <xf numFmtId="49" fontId="9" fillId="7" borderId="8" xfId="1" applyNumberFormat="1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center" vertical="center"/>
    </xf>
    <xf numFmtId="0" fontId="9" fillId="2" borderId="8" xfId="1" applyNumberFormat="1" applyFont="1" applyFill="1" applyBorder="1" applyAlignment="1">
      <alignment horizontal="center" vertical="center"/>
    </xf>
    <xf numFmtId="0" fontId="3" fillId="2" borderId="8" xfId="1" applyNumberFormat="1" applyFont="1" applyFill="1" applyBorder="1" applyAlignment="1">
      <alignment horizontal="center" vertical="center"/>
    </xf>
    <xf numFmtId="0" fontId="5" fillId="2" borderId="0" xfId="1" applyFont="1" applyFill="1"/>
    <xf numFmtId="0" fontId="3" fillId="0" borderId="8" xfId="1" applyNumberFormat="1" applyFont="1" applyFill="1" applyBorder="1" applyAlignment="1">
      <alignment horizontal="center" vertical="center"/>
    </xf>
    <xf numFmtId="0" fontId="6" fillId="2" borderId="8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6" fillId="7" borderId="8" xfId="1" applyNumberFormat="1" applyFont="1" applyFill="1" applyBorder="1" applyAlignment="1">
      <alignment horizontal="center" vertical="center"/>
    </xf>
    <xf numFmtId="0" fontId="5" fillId="7" borderId="8" xfId="1" applyFont="1" applyFill="1" applyBorder="1" applyAlignment="1">
      <alignment horizontal="center" vertical="center"/>
    </xf>
    <xf numFmtId="0" fontId="4" fillId="2" borderId="8" xfId="1" applyNumberFormat="1" applyFont="1" applyFill="1" applyBorder="1" applyAlignment="1">
      <alignment horizontal="center" vertical="center"/>
    </xf>
    <xf numFmtId="0" fontId="7" fillId="2" borderId="8" xfId="1" applyNumberFormat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  <xf numFmtId="0" fontId="9" fillId="7" borderId="8" xfId="1" applyFont="1" applyFill="1" applyBorder="1" applyAlignment="1">
      <alignment horizontal="center" vertical="center"/>
    </xf>
    <xf numFmtId="0" fontId="7" fillId="7" borderId="8" xfId="1" applyNumberFormat="1" applyFont="1" applyFill="1" applyBorder="1" applyAlignment="1">
      <alignment horizontal="center" vertical="center"/>
    </xf>
    <xf numFmtId="0" fontId="4" fillId="7" borderId="8" xfId="1" applyNumberFormat="1" applyFont="1" applyFill="1" applyBorder="1" applyAlignment="1">
      <alignment horizontal="center" vertical="center"/>
    </xf>
    <xf numFmtId="0" fontId="4" fillId="7" borderId="8" xfId="1" applyFont="1" applyFill="1" applyBorder="1" applyAlignment="1">
      <alignment horizontal="center" vertical="center"/>
    </xf>
    <xf numFmtId="0" fontId="7" fillId="7" borderId="8" xfId="1" applyFont="1" applyFill="1" applyBorder="1" applyAlignment="1">
      <alignment horizontal="center" vertical="center"/>
    </xf>
    <xf numFmtId="0" fontId="8" fillId="2" borderId="8" xfId="1" applyNumberFormat="1" applyFont="1" applyFill="1" applyBorder="1" applyAlignment="1">
      <alignment horizontal="center" vertical="center"/>
    </xf>
    <xf numFmtId="0" fontId="5" fillId="2" borderId="20" xfId="1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0" borderId="0" xfId="1" applyFont="1"/>
    <xf numFmtId="0" fontId="7" fillId="4" borderId="18" xfId="0" applyNumberFormat="1" applyFont="1" applyFill="1" applyBorder="1" applyAlignment="1">
      <alignment horizontal="center" vertical="center" wrapText="1"/>
    </xf>
    <xf numFmtId="0" fontId="7" fillId="4" borderId="19" xfId="0" applyNumberFormat="1" applyFont="1" applyFill="1" applyBorder="1" applyAlignment="1">
      <alignment horizontal="center" vertical="center" wrapText="1"/>
    </xf>
    <xf numFmtId="0" fontId="7" fillId="4" borderId="22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6" xfId="0" applyNumberFormat="1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6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/>
    </xf>
    <xf numFmtId="0" fontId="9" fillId="5" borderId="10" xfId="1" applyFont="1" applyFill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colors>
    <mruColors>
      <color rgb="FFFFA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13"/>
  <sheetViews>
    <sheetView zoomScale="80" zoomScaleNormal="80" zoomScalePageLayoutView="140" workbookViewId="0">
      <selection activeCell="D12" sqref="D12"/>
    </sheetView>
  </sheetViews>
  <sheetFormatPr baseColWidth="10" defaultColWidth="10.84765625" defaultRowHeight="12.3" x14ac:dyDescent="0.4"/>
  <cols>
    <col min="1" max="1" width="25.34765625" style="172" customWidth="1"/>
    <col min="2" max="2" width="16.6484375" style="173" customWidth="1"/>
    <col min="3" max="3" width="14" style="173" customWidth="1"/>
    <col min="4" max="4" width="27.6484375" style="174" customWidth="1"/>
    <col min="5" max="5" width="21.34765625" style="173" customWidth="1"/>
    <col min="6" max="6" width="53" style="175" customWidth="1"/>
    <col min="7" max="7" width="60" style="4" customWidth="1"/>
    <col min="8" max="50" width="10.84765625" style="3"/>
    <col min="51" max="16384" width="10.84765625" style="4"/>
  </cols>
  <sheetData>
    <row r="1" spans="1:50" ht="12.6" thickBot="1" x14ac:dyDescent="0.45">
      <c r="A1" s="189" t="s">
        <v>0</v>
      </c>
      <c r="B1" s="190" t="s">
        <v>1</v>
      </c>
      <c r="C1" s="190" t="s">
        <v>2</v>
      </c>
      <c r="D1" s="191" t="s">
        <v>310</v>
      </c>
      <c r="E1" s="190" t="s">
        <v>3</v>
      </c>
      <c r="F1" s="190" t="s">
        <v>311</v>
      </c>
      <c r="G1" s="192" t="s">
        <v>270</v>
      </c>
    </row>
    <row r="2" spans="1:50" x14ac:dyDescent="0.4">
      <c r="A2" s="227" t="s">
        <v>4</v>
      </c>
      <c r="B2" s="5">
        <v>904747.08400000003</v>
      </c>
      <c r="C2" s="5">
        <v>867204.28099999996</v>
      </c>
      <c r="D2" s="6">
        <f>0.296+0.8</f>
        <v>1.0960000000000001</v>
      </c>
      <c r="E2" s="7">
        <v>1300</v>
      </c>
      <c r="F2" s="8" t="s">
        <v>5</v>
      </c>
      <c r="G2" s="9" t="s">
        <v>359</v>
      </c>
      <c r="H2" s="3" t="s">
        <v>180</v>
      </c>
    </row>
    <row r="3" spans="1:50" ht="12.6" thickBot="1" x14ac:dyDescent="0.45">
      <c r="A3" s="228"/>
      <c r="B3" s="10">
        <v>904181.37199999997</v>
      </c>
      <c r="C3" s="10">
        <v>866003.64599999995</v>
      </c>
      <c r="D3" s="11">
        <v>1.82</v>
      </c>
      <c r="E3" s="12">
        <v>1245</v>
      </c>
      <c r="F3" s="13" t="s">
        <v>668</v>
      </c>
      <c r="G3" s="14" t="s">
        <v>360</v>
      </c>
    </row>
    <row r="4" spans="1:50" s="21" customFormat="1" x14ac:dyDescent="0.6">
      <c r="A4" s="225" t="s">
        <v>306</v>
      </c>
      <c r="B4" s="15">
        <v>910266.21499999997</v>
      </c>
      <c r="C4" s="15">
        <v>874087.09600000002</v>
      </c>
      <c r="D4" s="16">
        <v>0.94</v>
      </c>
      <c r="E4" s="17">
        <v>1522</v>
      </c>
      <c r="F4" s="18" t="s">
        <v>307</v>
      </c>
      <c r="G4" s="19" t="s">
        <v>308</v>
      </c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</row>
    <row r="5" spans="1:50" s="27" customFormat="1" ht="12.6" thickBot="1" x14ac:dyDescent="0.65">
      <c r="A5" s="226"/>
      <c r="B5" s="22">
        <v>910131.24800000002</v>
      </c>
      <c r="C5" s="22">
        <v>873643.93200000003</v>
      </c>
      <c r="D5" s="23">
        <v>3.06</v>
      </c>
      <c r="E5" s="24">
        <v>1510</v>
      </c>
      <c r="F5" s="25" t="s">
        <v>309</v>
      </c>
      <c r="G5" s="26" t="s">
        <v>659</v>
      </c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x14ac:dyDescent="0.4">
      <c r="A6" s="227" t="s">
        <v>6</v>
      </c>
      <c r="B6" s="28">
        <v>904139.32400000002</v>
      </c>
      <c r="C6" s="28">
        <v>997040.49199999997</v>
      </c>
      <c r="D6" s="6" t="s">
        <v>673</v>
      </c>
      <c r="E6" s="29">
        <v>381</v>
      </c>
      <c r="F6" s="8" t="s">
        <v>669</v>
      </c>
      <c r="G6" s="30" t="s">
        <v>361</v>
      </c>
    </row>
    <row r="7" spans="1:50" x14ac:dyDescent="0.4">
      <c r="A7" s="228"/>
      <c r="B7" s="31">
        <v>902628.98800000001</v>
      </c>
      <c r="C7" s="31">
        <v>997235.86100000003</v>
      </c>
      <c r="D7" s="11" t="s">
        <v>674</v>
      </c>
      <c r="E7" s="32">
        <v>415</v>
      </c>
      <c r="F7" s="13" t="s">
        <v>7</v>
      </c>
      <c r="G7" s="33" t="s">
        <v>672</v>
      </c>
    </row>
    <row r="8" spans="1:50" x14ac:dyDescent="0.4">
      <c r="A8" s="228"/>
      <c r="B8" s="31">
        <v>902064.20200000005</v>
      </c>
      <c r="C8" s="31">
        <v>996720.44400000002</v>
      </c>
      <c r="D8" s="11" t="s">
        <v>358</v>
      </c>
      <c r="E8" s="34">
        <v>400</v>
      </c>
      <c r="F8" s="13" t="s">
        <v>8</v>
      </c>
      <c r="G8" s="33" t="s">
        <v>672</v>
      </c>
    </row>
    <row r="9" spans="1:50" s="38" customFormat="1" ht="12.6" thickBot="1" x14ac:dyDescent="0.65">
      <c r="A9" s="35" t="s">
        <v>312</v>
      </c>
      <c r="B9" s="23">
        <v>905741.65</v>
      </c>
      <c r="C9" s="23">
        <v>1001628.21</v>
      </c>
      <c r="D9" s="23">
        <v>3.51</v>
      </c>
      <c r="E9" s="36">
        <v>339</v>
      </c>
      <c r="F9" s="25" t="s">
        <v>313</v>
      </c>
      <c r="G9" s="37" t="s">
        <v>361</v>
      </c>
      <c r="H9" s="20"/>
      <c r="I9" s="20" t="s">
        <v>180</v>
      </c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x14ac:dyDescent="0.4">
      <c r="A10" s="227" t="s">
        <v>9</v>
      </c>
      <c r="B10" s="39">
        <v>923740.44299999997</v>
      </c>
      <c r="C10" s="39">
        <v>1020243.493</v>
      </c>
      <c r="D10" s="6">
        <v>1.75</v>
      </c>
      <c r="E10" s="28">
        <v>235</v>
      </c>
      <c r="F10" s="28" t="s">
        <v>10</v>
      </c>
      <c r="G10" s="40" t="s">
        <v>362</v>
      </c>
    </row>
    <row r="11" spans="1:50" x14ac:dyDescent="0.4">
      <c r="A11" s="228"/>
      <c r="B11" s="41">
        <v>924452.71299999999</v>
      </c>
      <c r="C11" s="41">
        <v>1020632.613</v>
      </c>
      <c r="D11" s="11">
        <v>0.25</v>
      </c>
      <c r="E11" s="31">
        <v>250</v>
      </c>
      <c r="F11" s="31" t="s">
        <v>675</v>
      </c>
      <c r="G11" s="42" t="s">
        <v>362</v>
      </c>
    </row>
    <row r="12" spans="1:50" x14ac:dyDescent="0.4">
      <c r="A12" s="228"/>
      <c r="B12" s="41">
        <v>924421.89899999998</v>
      </c>
      <c r="C12" s="41">
        <v>1020636.637</v>
      </c>
      <c r="D12" s="11">
        <v>10.46</v>
      </c>
      <c r="E12" s="31">
        <v>229</v>
      </c>
      <c r="F12" s="31" t="s">
        <v>676</v>
      </c>
      <c r="G12" s="42" t="s">
        <v>362</v>
      </c>
    </row>
    <row r="13" spans="1:50" x14ac:dyDescent="0.4">
      <c r="A13" s="228"/>
      <c r="B13" s="41">
        <v>924249.25699999998</v>
      </c>
      <c r="C13" s="41">
        <v>1020571.376</v>
      </c>
      <c r="D13" s="11" t="s">
        <v>358</v>
      </c>
      <c r="E13" s="31">
        <v>250</v>
      </c>
      <c r="F13" s="31" t="s">
        <v>11</v>
      </c>
      <c r="G13" s="42" t="s">
        <v>362</v>
      </c>
    </row>
    <row r="14" spans="1:50" x14ac:dyDescent="0.4">
      <c r="A14" s="228"/>
      <c r="B14" s="43">
        <v>923173.06299999997</v>
      </c>
      <c r="C14" s="11">
        <v>1019908.912</v>
      </c>
      <c r="D14" s="11">
        <v>0.52</v>
      </c>
      <c r="E14" s="44">
        <v>267</v>
      </c>
      <c r="F14" s="31" t="s">
        <v>12</v>
      </c>
      <c r="G14" s="42" t="s">
        <v>362</v>
      </c>
    </row>
    <row r="15" spans="1:50" x14ac:dyDescent="0.4">
      <c r="A15" s="228"/>
      <c r="B15" s="43">
        <v>923704.67299999995</v>
      </c>
      <c r="C15" s="43">
        <v>1020221.718</v>
      </c>
      <c r="D15" s="11">
        <v>15.97</v>
      </c>
      <c r="E15" s="44">
        <v>237</v>
      </c>
      <c r="F15" s="31" t="s">
        <v>13</v>
      </c>
      <c r="G15" s="42" t="s">
        <v>362</v>
      </c>
    </row>
    <row r="16" spans="1:50" ht="12.6" thickBot="1" x14ac:dyDescent="0.45">
      <c r="A16" s="229"/>
      <c r="B16" s="45">
        <v>922594.14</v>
      </c>
      <c r="C16" s="45">
        <v>1020959.797</v>
      </c>
      <c r="D16" s="46">
        <v>1.45</v>
      </c>
      <c r="E16" s="47">
        <v>336</v>
      </c>
      <c r="F16" s="48" t="s">
        <v>14</v>
      </c>
      <c r="G16" s="49" t="s">
        <v>362</v>
      </c>
    </row>
    <row r="17" spans="1:50" x14ac:dyDescent="0.4">
      <c r="A17" s="227" t="s">
        <v>15</v>
      </c>
      <c r="B17" s="39">
        <v>887697.12</v>
      </c>
      <c r="C17" s="39">
        <v>1004828.427</v>
      </c>
      <c r="D17" s="6">
        <v>2.1019999999999999</v>
      </c>
      <c r="E17" s="28">
        <v>1601</v>
      </c>
      <c r="F17" s="28" t="s">
        <v>20</v>
      </c>
      <c r="G17" s="40" t="s">
        <v>364</v>
      </c>
    </row>
    <row r="18" spans="1:50" x14ac:dyDescent="0.4">
      <c r="A18" s="228"/>
      <c r="B18" s="41">
        <v>886726.81499999994</v>
      </c>
      <c r="C18" s="41">
        <v>1003189.265</v>
      </c>
      <c r="D18" s="11">
        <v>1.34</v>
      </c>
      <c r="E18" s="31">
        <v>1858</v>
      </c>
      <c r="F18" s="31" t="s">
        <v>17</v>
      </c>
      <c r="G18" s="50" t="s">
        <v>365</v>
      </c>
    </row>
    <row r="19" spans="1:50" x14ac:dyDescent="0.4">
      <c r="A19" s="228"/>
      <c r="B19" s="41">
        <v>887097.50399999996</v>
      </c>
      <c r="C19" s="41">
        <v>1003723.296</v>
      </c>
      <c r="D19" s="11">
        <v>1.44</v>
      </c>
      <c r="E19" s="31">
        <v>1996</v>
      </c>
      <c r="F19" s="31" t="s">
        <v>18</v>
      </c>
      <c r="G19" s="50" t="s">
        <v>365</v>
      </c>
    </row>
    <row r="20" spans="1:50" x14ac:dyDescent="0.4">
      <c r="A20" s="228"/>
      <c r="B20" s="41">
        <v>886921.85900000005</v>
      </c>
      <c r="C20" s="41">
        <v>1003770.245</v>
      </c>
      <c r="D20" s="11">
        <v>0.87</v>
      </c>
      <c r="E20" s="31">
        <v>1951</v>
      </c>
      <c r="F20" s="31" t="s">
        <v>19</v>
      </c>
      <c r="G20" s="42" t="s">
        <v>293</v>
      </c>
    </row>
    <row r="21" spans="1:50" ht="12.6" thickBot="1" x14ac:dyDescent="0.45">
      <c r="A21" s="229"/>
      <c r="B21" s="51">
        <v>887697.12</v>
      </c>
      <c r="C21" s="51">
        <v>1004828.427</v>
      </c>
      <c r="D21" s="52">
        <v>0.125</v>
      </c>
      <c r="E21" s="48">
        <v>1825</v>
      </c>
      <c r="F21" s="48" t="s">
        <v>16</v>
      </c>
      <c r="G21" s="49" t="s">
        <v>293</v>
      </c>
    </row>
    <row r="22" spans="1:50" ht="12.6" thickBot="1" x14ac:dyDescent="0.45">
      <c r="A22" s="53" t="s">
        <v>21</v>
      </c>
      <c r="B22" s="54">
        <v>911568.36399999994</v>
      </c>
      <c r="C22" s="54">
        <v>1047004.507</v>
      </c>
      <c r="D22" s="55">
        <v>39</v>
      </c>
      <c r="E22" s="56">
        <v>277</v>
      </c>
      <c r="F22" s="57" t="s">
        <v>22</v>
      </c>
      <c r="G22" s="58" t="s">
        <v>363</v>
      </c>
    </row>
    <row r="23" spans="1:50" ht="12.6" thickBot="1" x14ac:dyDescent="0.45">
      <c r="A23" s="59" t="s">
        <v>23</v>
      </c>
      <c r="B23" s="60">
        <v>855104.54299999995</v>
      </c>
      <c r="C23" s="60">
        <v>889916.38899999997</v>
      </c>
      <c r="D23" s="6">
        <v>37.409999999999997</v>
      </c>
      <c r="E23" s="61">
        <v>455</v>
      </c>
      <c r="F23" s="28" t="s">
        <v>24</v>
      </c>
      <c r="G23" s="62" t="s">
        <v>278</v>
      </c>
    </row>
    <row r="24" spans="1:50" s="21" customFormat="1" x14ac:dyDescent="0.6">
      <c r="A24" s="225" t="s">
        <v>314</v>
      </c>
      <c r="B24" s="15">
        <v>830224.47</v>
      </c>
      <c r="C24" s="15">
        <v>867394.77</v>
      </c>
      <c r="D24" s="15">
        <v>0.31</v>
      </c>
      <c r="E24" s="15">
        <v>670</v>
      </c>
      <c r="F24" s="15" t="s">
        <v>380</v>
      </c>
      <c r="G24" s="19" t="s">
        <v>678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s="64" customFormat="1" x14ac:dyDescent="0.6">
      <c r="A25" s="225"/>
      <c r="B25" s="16">
        <v>830107.61</v>
      </c>
      <c r="C25" s="16">
        <v>867696.08</v>
      </c>
      <c r="D25" s="16">
        <v>0.73</v>
      </c>
      <c r="E25" s="63">
        <v>655</v>
      </c>
      <c r="F25" s="17" t="s">
        <v>381</v>
      </c>
      <c r="G25" s="19" t="s">
        <v>677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s="64" customFormat="1" x14ac:dyDescent="0.6">
      <c r="A26" s="225"/>
      <c r="B26" s="16">
        <v>830070.67</v>
      </c>
      <c r="C26" s="16">
        <v>867769.89</v>
      </c>
      <c r="D26" s="16">
        <v>2.63</v>
      </c>
      <c r="E26" s="63">
        <v>579</v>
      </c>
      <c r="F26" s="17" t="s">
        <v>382</v>
      </c>
      <c r="G26" s="19" t="s">
        <v>296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s="64" customFormat="1" ht="12.6" thickBot="1" x14ac:dyDescent="0.65">
      <c r="A27" s="226"/>
      <c r="B27" s="23">
        <v>829869.96</v>
      </c>
      <c r="C27" s="23">
        <v>867776.35</v>
      </c>
      <c r="D27" s="23">
        <v>1.63</v>
      </c>
      <c r="E27" s="36">
        <v>660</v>
      </c>
      <c r="F27" s="24" t="s">
        <v>383</v>
      </c>
      <c r="G27" s="19" t="s">
        <v>678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2.6" thickBot="1" x14ac:dyDescent="0.45">
      <c r="A28" s="53" t="s">
        <v>25</v>
      </c>
      <c r="B28" s="65">
        <v>850654.36</v>
      </c>
      <c r="C28" s="65">
        <v>983419.08</v>
      </c>
      <c r="D28" s="55">
        <v>46.63</v>
      </c>
      <c r="E28" s="66">
        <v>1728</v>
      </c>
      <c r="F28" s="57" t="s">
        <v>26</v>
      </c>
      <c r="G28" s="58" t="s">
        <v>366</v>
      </c>
    </row>
    <row r="29" spans="1:50" x14ac:dyDescent="0.4">
      <c r="A29" s="227" t="s">
        <v>27</v>
      </c>
      <c r="B29" s="39">
        <v>884112.27</v>
      </c>
      <c r="C29" s="39">
        <v>1053096.1100000001</v>
      </c>
      <c r="D29" s="6" t="s">
        <v>358</v>
      </c>
      <c r="E29" s="61">
        <v>2009</v>
      </c>
      <c r="F29" s="28" t="s">
        <v>28</v>
      </c>
      <c r="G29" s="67" t="s">
        <v>271</v>
      </c>
    </row>
    <row r="30" spans="1:50" x14ac:dyDescent="0.4">
      <c r="A30" s="228"/>
      <c r="B30" s="41">
        <v>884800.22</v>
      </c>
      <c r="C30" s="41">
        <v>1053506.07</v>
      </c>
      <c r="D30" s="11">
        <v>5.0199999999999996</v>
      </c>
      <c r="E30" s="68">
        <v>2009</v>
      </c>
      <c r="F30" s="31" t="s">
        <v>29</v>
      </c>
      <c r="G30" s="67" t="s">
        <v>680</v>
      </c>
      <c r="I30" s="3" t="s">
        <v>180</v>
      </c>
    </row>
    <row r="31" spans="1:50" x14ac:dyDescent="0.4">
      <c r="A31" s="228"/>
      <c r="B31" s="41">
        <v>884157.67</v>
      </c>
      <c r="C31" s="41">
        <v>1053169.47</v>
      </c>
      <c r="D31" s="11">
        <v>1.71</v>
      </c>
      <c r="E31" s="68">
        <v>2018</v>
      </c>
      <c r="F31" s="31" t="s">
        <v>30</v>
      </c>
      <c r="G31" s="67" t="s">
        <v>271</v>
      </c>
    </row>
    <row r="32" spans="1:50" ht="12.6" thickBot="1" x14ac:dyDescent="0.45">
      <c r="A32" s="229"/>
      <c r="B32" s="45">
        <v>884429.76</v>
      </c>
      <c r="C32" s="45">
        <v>1053783.79</v>
      </c>
      <c r="D32" s="46" t="s">
        <v>358</v>
      </c>
      <c r="E32" s="69">
        <v>2023</v>
      </c>
      <c r="F32" s="48" t="s">
        <v>681</v>
      </c>
      <c r="G32" s="70" t="s">
        <v>367</v>
      </c>
    </row>
    <row r="33" spans="1:50" ht="24.6" x14ac:dyDescent="0.4">
      <c r="A33" s="227" t="s">
        <v>31</v>
      </c>
      <c r="B33" s="39">
        <v>927916.34</v>
      </c>
      <c r="C33" s="39">
        <v>950507.14</v>
      </c>
      <c r="D33" s="6">
        <v>46.76</v>
      </c>
      <c r="E33" s="61">
        <v>304</v>
      </c>
      <c r="F33" s="71" t="s">
        <v>679</v>
      </c>
      <c r="G33" s="72" t="s">
        <v>280</v>
      </c>
    </row>
    <row r="34" spans="1:50" ht="12.6" thickBot="1" x14ac:dyDescent="0.45">
      <c r="A34" s="230"/>
      <c r="B34" s="73">
        <v>927879.19</v>
      </c>
      <c r="C34" s="73">
        <v>950344.37</v>
      </c>
      <c r="D34" s="74">
        <v>2.0499999999999998</v>
      </c>
      <c r="E34" s="75">
        <v>319</v>
      </c>
      <c r="F34" s="76" t="s">
        <v>32</v>
      </c>
      <c r="G34" s="77" t="s">
        <v>279</v>
      </c>
    </row>
    <row r="35" spans="1:50" x14ac:dyDescent="0.4">
      <c r="A35" s="227" t="s">
        <v>33</v>
      </c>
      <c r="B35" s="39">
        <v>843577.54099999997</v>
      </c>
      <c r="C35" s="39">
        <v>904601.65</v>
      </c>
      <c r="D35" s="6" t="s">
        <v>358</v>
      </c>
      <c r="E35" s="28">
        <v>808</v>
      </c>
      <c r="F35" s="28" t="s">
        <v>34</v>
      </c>
      <c r="G35" s="78" t="s">
        <v>288</v>
      </c>
    </row>
    <row r="36" spans="1:50" x14ac:dyDescent="0.4">
      <c r="A36" s="228"/>
      <c r="B36" s="79">
        <v>843663.86800000002</v>
      </c>
      <c r="C36" s="79">
        <v>904540.06</v>
      </c>
      <c r="D36" s="11">
        <v>0.02</v>
      </c>
      <c r="E36" s="31">
        <v>819</v>
      </c>
      <c r="F36" s="31" t="s">
        <v>43</v>
      </c>
      <c r="G36" s="80" t="s">
        <v>288</v>
      </c>
    </row>
    <row r="37" spans="1:50" x14ac:dyDescent="0.4">
      <c r="A37" s="228"/>
      <c r="B37" s="41">
        <v>845828.054</v>
      </c>
      <c r="C37" s="41">
        <v>902874.37699999998</v>
      </c>
      <c r="D37" s="11">
        <v>0.4</v>
      </c>
      <c r="E37" s="31">
        <v>812</v>
      </c>
      <c r="F37" s="31" t="s">
        <v>35</v>
      </c>
      <c r="G37" s="33" t="s">
        <v>682</v>
      </c>
    </row>
    <row r="38" spans="1:50" x14ac:dyDescent="0.4">
      <c r="A38" s="228"/>
      <c r="B38" s="41">
        <v>846289.14</v>
      </c>
      <c r="C38" s="41">
        <v>903623.35400000005</v>
      </c>
      <c r="D38" s="11">
        <v>0.23</v>
      </c>
      <c r="E38" s="31">
        <v>800</v>
      </c>
      <c r="F38" s="31" t="s">
        <v>36</v>
      </c>
      <c r="G38" s="33" t="s">
        <v>683</v>
      </c>
    </row>
    <row r="39" spans="1:50" x14ac:dyDescent="0.4">
      <c r="A39" s="228"/>
      <c r="B39" s="41">
        <v>843700.38199999998</v>
      </c>
      <c r="C39" s="41">
        <v>904211.23699999996</v>
      </c>
      <c r="D39" s="11">
        <v>21.37</v>
      </c>
      <c r="E39" s="31">
        <v>824</v>
      </c>
      <c r="F39" s="31" t="s">
        <v>37</v>
      </c>
      <c r="G39" s="81" t="s">
        <v>684</v>
      </c>
    </row>
    <row r="40" spans="1:50" x14ac:dyDescent="0.4">
      <c r="A40" s="228"/>
      <c r="B40" s="41">
        <v>844205.41700000002</v>
      </c>
      <c r="C40" s="41">
        <v>903473.01599999995</v>
      </c>
      <c r="D40" s="11">
        <v>2.74</v>
      </c>
      <c r="E40" s="31">
        <v>835</v>
      </c>
      <c r="F40" s="31" t="s">
        <v>38</v>
      </c>
      <c r="G40" s="81" t="s">
        <v>685</v>
      </c>
    </row>
    <row r="41" spans="1:50" x14ac:dyDescent="0.4">
      <c r="A41" s="228"/>
      <c r="B41" s="41">
        <v>846055.223</v>
      </c>
      <c r="C41" s="41">
        <v>904047.73199999996</v>
      </c>
      <c r="D41" s="11">
        <v>0.49</v>
      </c>
      <c r="E41" s="31">
        <v>794</v>
      </c>
      <c r="F41" s="31" t="s">
        <v>39</v>
      </c>
      <c r="G41" s="81" t="s">
        <v>685</v>
      </c>
    </row>
    <row r="42" spans="1:50" x14ac:dyDescent="0.4">
      <c r="A42" s="228"/>
      <c r="B42" s="41">
        <v>845301.66099999996</v>
      </c>
      <c r="C42" s="41">
        <v>903778.53500000003</v>
      </c>
      <c r="D42" s="11" t="s">
        <v>358</v>
      </c>
      <c r="E42" s="31">
        <v>817</v>
      </c>
      <c r="F42" s="31" t="s">
        <v>40</v>
      </c>
      <c r="G42" s="81" t="s">
        <v>685</v>
      </c>
      <c r="H42" s="3" t="s">
        <v>180</v>
      </c>
    </row>
    <row r="43" spans="1:50" x14ac:dyDescent="0.4">
      <c r="A43" s="228"/>
      <c r="B43" s="41">
        <v>844798.12199999997</v>
      </c>
      <c r="C43" s="41">
        <v>903515.09199999995</v>
      </c>
      <c r="D43" s="11">
        <v>3.53</v>
      </c>
      <c r="E43" s="31">
        <v>820</v>
      </c>
      <c r="F43" s="31" t="s">
        <v>41</v>
      </c>
      <c r="G43" s="81" t="s">
        <v>685</v>
      </c>
    </row>
    <row r="44" spans="1:50" ht="12.6" thickBot="1" x14ac:dyDescent="0.45">
      <c r="A44" s="228"/>
      <c r="B44" s="41">
        <v>845097.84600000002</v>
      </c>
      <c r="C44" s="41">
        <v>903717.40599999996</v>
      </c>
      <c r="D44" s="11">
        <v>0.31</v>
      </c>
      <c r="E44" s="31">
        <v>819</v>
      </c>
      <c r="F44" s="31" t="s">
        <v>42</v>
      </c>
      <c r="G44" s="81" t="s">
        <v>685</v>
      </c>
    </row>
    <row r="45" spans="1:50" s="21" customFormat="1" x14ac:dyDescent="0.6">
      <c r="A45" s="225" t="s">
        <v>315</v>
      </c>
      <c r="B45" s="16">
        <v>832650.28399999999</v>
      </c>
      <c r="C45" s="16">
        <v>895278.723</v>
      </c>
      <c r="D45" s="16">
        <v>1.77</v>
      </c>
      <c r="E45" s="63">
        <v>954</v>
      </c>
      <c r="F45" s="17" t="s">
        <v>316</v>
      </c>
      <c r="G45" s="19" t="s">
        <v>660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</row>
    <row r="46" spans="1:50" s="27" customFormat="1" ht="12.6" thickBot="1" x14ac:dyDescent="0.65">
      <c r="A46" s="226"/>
      <c r="B46" s="23">
        <v>832394.50699999998</v>
      </c>
      <c r="C46" s="23">
        <v>895546.47699999996</v>
      </c>
      <c r="D46" s="23">
        <v>1.67</v>
      </c>
      <c r="E46" s="36">
        <v>958</v>
      </c>
      <c r="F46" s="24" t="s">
        <v>317</v>
      </c>
      <c r="G46" s="26" t="s">
        <v>660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</row>
    <row r="47" spans="1:50" x14ac:dyDescent="0.4">
      <c r="A47" s="227" t="s">
        <v>44</v>
      </c>
      <c r="B47" s="82">
        <v>908791.505</v>
      </c>
      <c r="C47" s="82">
        <v>966674.36600000004</v>
      </c>
      <c r="D47" s="6">
        <v>2.98</v>
      </c>
      <c r="E47" s="83">
        <v>284</v>
      </c>
      <c r="F47" s="28" t="s">
        <v>45</v>
      </c>
      <c r="G47" s="72" t="s">
        <v>671</v>
      </c>
    </row>
    <row r="48" spans="1:50" ht="12.6" thickBot="1" x14ac:dyDescent="0.45">
      <c r="A48" s="228"/>
      <c r="B48" s="43">
        <v>909023.74399999995</v>
      </c>
      <c r="C48" s="43">
        <v>965829.625</v>
      </c>
      <c r="D48" s="11">
        <v>0.42</v>
      </c>
      <c r="E48" s="44">
        <v>280</v>
      </c>
      <c r="F48" s="31" t="s">
        <v>46</v>
      </c>
      <c r="G48" s="67" t="s">
        <v>286</v>
      </c>
    </row>
    <row r="49" spans="1:50" s="21" customFormat="1" x14ac:dyDescent="0.6">
      <c r="A49" s="222" t="s">
        <v>318</v>
      </c>
      <c r="B49" s="16">
        <v>894671.19400000002</v>
      </c>
      <c r="C49" s="16">
        <v>965090.13699999999</v>
      </c>
      <c r="D49" s="16">
        <v>3.77</v>
      </c>
      <c r="E49" s="17">
        <v>481</v>
      </c>
      <c r="F49" s="17" t="s">
        <v>319</v>
      </c>
      <c r="G49" s="19" t="s">
        <v>286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</row>
    <row r="50" spans="1:50" s="27" customFormat="1" ht="12.6" thickBot="1" x14ac:dyDescent="0.65">
      <c r="A50" s="223"/>
      <c r="B50" s="16">
        <v>895146.23</v>
      </c>
      <c r="C50" s="16">
        <v>965163.28099999996</v>
      </c>
      <c r="D50" s="16">
        <v>0.8</v>
      </c>
      <c r="E50" s="17">
        <v>496</v>
      </c>
      <c r="F50" s="17" t="s">
        <v>320</v>
      </c>
      <c r="G50" s="19" t="s">
        <v>661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</row>
    <row r="51" spans="1:50" s="64" customFormat="1" ht="12.6" thickBot="1" x14ac:dyDescent="0.65">
      <c r="A51" s="224"/>
      <c r="B51" s="23">
        <v>895121.49</v>
      </c>
      <c r="C51" s="23">
        <v>965108.01</v>
      </c>
      <c r="D51" s="23" t="s">
        <v>358</v>
      </c>
      <c r="E51" s="24">
        <v>496</v>
      </c>
      <c r="F51" s="24" t="s">
        <v>665</v>
      </c>
      <c r="G51" s="26" t="s">
        <v>661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</row>
    <row r="52" spans="1:50" ht="12.6" thickBot="1" x14ac:dyDescent="0.45">
      <c r="A52" s="53" t="s">
        <v>47</v>
      </c>
      <c r="B52" s="65">
        <v>875908.86</v>
      </c>
      <c r="C52" s="65">
        <v>912417.1</v>
      </c>
      <c r="D52" s="84">
        <v>13.61</v>
      </c>
      <c r="E52" s="66">
        <v>361</v>
      </c>
      <c r="F52" s="57" t="s">
        <v>666</v>
      </c>
      <c r="G52" s="85" t="s">
        <v>368</v>
      </c>
    </row>
    <row r="53" spans="1:50" x14ac:dyDescent="0.4">
      <c r="A53" s="227" t="s">
        <v>48</v>
      </c>
      <c r="B53" s="5">
        <v>932206.31700000004</v>
      </c>
      <c r="C53" s="5">
        <v>940748.79299999995</v>
      </c>
      <c r="D53" s="6">
        <v>15.33</v>
      </c>
      <c r="E53" s="28">
        <v>475</v>
      </c>
      <c r="F53" s="8" t="s">
        <v>49</v>
      </c>
      <c r="G53" s="86" t="s">
        <v>284</v>
      </c>
    </row>
    <row r="54" spans="1:50" x14ac:dyDescent="0.4">
      <c r="A54" s="228"/>
      <c r="B54" s="10">
        <v>932031.21200000006</v>
      </c>
      <c r="C54" s="10">
        <v>940478.91099999996</v>
      </c>
      <c r="D54" s="11">
        <v>4</v>
      </c>
      <c r="E54" s="31">
        <v>472</v>
      </c>
      <c r="F54" s="13" t="s">
        <v>50</v>
      </c>
      <c r="G54" s="87" t="s">
        <v>284</v>
      </c>
    </row>
    <row r="55" spans="1:50" x14ac:dyDescent="0.4">
      <c r="A55" s="228"/>
      <c r="B55" s="10">
        <v>931919.20400000003</v>
      </c>
      <c r="C55" s="10">
        <v>940434.45400000003</v>
      </c>
      <c r="D55" s="11">
        <v>0.31</v>
      </c>
      <c r="E55" s="31">
        <v>473</v>
      </c>
      <c r="F55" s="13" t="s">
        <v>51</v>
      </c>
      <c r="G55" s="87" t="s">
        <v>284</v>
      </c>
    </row>
    <row r="56" spans="1:50" x14ac:dyDescent="0.4">
      <c r="A56" s="228"/>
      <c r="B56" s="10">
        <v>931994.00399999996</v>
      </c>
      <c r="C56" s="10">
        <v>940225.51199999999</v>
      </c>
      <c r="D56" s="11" t="s">
        <v>358</v>
      </c>
      <c r="E56" s="31">
        <v>387</v>
      </c>
      <c r="F56" s="13" t="s">
        <v>52</v>
      </c>
      <c r="G56" s="87" t="s">
        <v>284</v>
      </c>
    </row>
    <row r="57" spans="1:50" x14ac:dyDescent="0.4">
      <c r="A57" s="228"/>
      <c r="B57" s="41">
        <v>931503.88899999997</v>
      </c>
      <c r="C57" s="41">
        <v>940281.17700000003</v>
      </c>
      <c r="D57" s="11" t="s">
        <v>358</v>
      </c>
      <c r="E57" s="31">
        <v>479</v>
      </c>
      <c r="F57" s="31" t="s">
        <v>53</v>
      </c>
      <c r="G57" s="87" t="s">
        <v>686</v>
      </c>
    </row>
    <row r="58" spans="1:50" x14ac:dyDescent="0.4">
      <c r="A58" s="228"/>
      <c r="B58" s="41">
        <v>931482.63199999998</v>
      </c>
      <c r="C58" s="41">
        <v>940317.44099999999</v>
      </c>
      <c r="D58" s="11">
        <v>9.24</v>
      </c>
      <c r="E58" s="31">
        <v>479</v>
      </c>
      <c r="F58" s="31" t="s">
        <v>54</v>
      </c>
      <c r="G58" s="87" t="s">
        <v>686</v>
      </c>
    </row>
    <row r="59" spans="1:50" s="38" customFormat="1" x14ac:dyDescent="0.6">
      <c r="A59" s="225" t="s">
        <v>321</v>
      </c>
      <c r="B59" s="16">
        <v>929640.44700000004</v>
      </c>
      <c r="C59" s="16">
        <v>919313.59400000004</v>
      </c>
      <c r="D59" s="16">
        <v>2.98</v>
      </c>
      <c r="E59" s="17">
        <v>1178</v>
      </c>
      <c r="F59" s="17" t="s">
        <v>322</v>
      </c>
      <c r="G59" s="19" t="s">
        <v>662</v>
      </c>
      <c r="H59" s="20" t="s">
        <v>180</v>
      </c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</row>
    <row r="60" spans="1:50" s="38" customFormat="1" ht="12.6" thickBot="1" x14ac:dyDescent="0.65">
      <c r="A60" s="226"/>
      <c r="B60" s="23">
        <v>929640.44700000004</v>
      </c>
      <c r="C60" s="23">
        <v>919313.59400000004</v>
      </c>
      <c r="D60" s="23">
        <v>0.78</v>
      </c>
      <c r="E60" s="24">
        <v>1178</v>
      </c>
      <c r="F60" s="24" t="s">
        <v>324</v>
      </c>
      <c r="G60" s="26" t="s">
        <v>662</v>
      </c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</row>
    <row r="61" spans="1:50" x14ac:dyDescent="0.4">
      <c r="A61" s="227" t="s">
        <v>55</v>
      </c>
      <c r="B61" s="60">
        <v>908889.01599999995</v>
      </c>
      <c r="C61" s="60">
        <v>883491.48199999996</v>
      </c>
      <c r="D61" s="88">
        <v>0.12</v>
      </c>
      <c r="E61" s="89">
        <v>1397</v>
      </c>
      <c r="F61" s="90" t="s">
        <v>687</v>
      </c>
      <c r="G61" s="14" t="s">
        <v>692</v>
      </c>
    </row>
    <row r="62" spans="1:50" ht="13" customHeight="1" x14ac:dyDescent="0.4">
      <c r="A62" s="228"/>
      <c r="B62" s="91">
        <v>909258.95499999996</v>
      </c>
      <c r="C62" s="91">
        <v>882968.92599999998</v>
      </c>
      <c r="D62" s="92">
        <v>4.0599999999999996</v>
      </c>
      <c r="E62" s="93">
        <v>1418</v>
      </c>
      <c r="F62" s="94" t="s">
        <v>688</v>
      </c>
      <c r="G62" s="14" t="s">
        <v>692</v>
      </c>
    </row>
    <row r="63" spans="1:50" ht="13" customHeight="1" x14ac:dyDescent="0.4">
      <c r="A63" s="228"/>
      <c r="B63" s="91">
        <v>908518.04500000004</v>
      </c>
      <c r="C63" s="91">
        <v>882846.70200000005</v>
      </c>
      <c r="D63" s="95">
        <v>2.82</v>
      </c>
      <c r="E63" s="93">
        <v>1377</v>
      </c>
      <c r="F63" s="96" t="s">
        <v>689</v>
      </c>
      <c r="G63" s="14" t="s">
        <v>692</v>
      </c>
    </row>
    <row r="64" spans="1:50" ht="11.05" customHeight="1" x14ac:dyDescent="0.4">
      <c r="A64" s="228"/>
      <c r="B64" s="91">
        <v>908579.75100000005</v>
      </c>
      <c r="C64" s="91">
        <v>882815.92799999996</v>
      </c>
      <c r="D64" s="95">
        <v>6.23</v>
      </c>
      <c r="E64" s="93">
        <v>1364</v>
      </c>
      <c r="F64" s="96" t="s">
        <v>690</v>
      </c>
      <c r="G64" s="14" t="s">
        <v>692</v>
      </c>
    </row>
    <row r="65" spans="1:50" ht="11.05" customHeight="1" thickBot="1" x14ac:dyDescent="0.45">
      <c r="A65" s="229"/>
      <c r="B65" s="97">
        <v>908826.74</v>
      </c>
      <c r="C65" s="97">
        <v>882877.14899999998</v>
      </c>
      <c r="D65" s="98">
        <v>0.64</v>
      </c>
      <c r="E65" s="99">
        <v>1412</v>
      </c>
      <c r="F65" s="100" t="s">
        <v>691</v>
      </c>
      <c r="G65" s="14" t="s">
        <v>692</v>
      </c>
    </row>
    <row r="66" spans="1:50" x14ac:dyDescent="0.4">
      <c r="A66" s="227" t="s">
        <v>56</v>
      </c>
      <c r="B66" s="60">
        <v>909231.42</v>
      </c>
      <c r="C66" s="60">
        <v>950969.88300000003</v>
      </c>
      <c r="D66" s="101">
        <v>10.9</v>
      </c>
      <c r="E66" s="102">
        <v>329</v>
      </c>
      <c r="F66" s="5" t="s">
        <v>57</v>
      </c>
      <c r="G66" s="30" t="s">
        <v>369</v>
      </c>
    </row>
    <row r="67" spans="1:50" x14ac:dyDescent="0.4">
      <c r="A67" s="228"/>
      <c r="B67" s="91">
        <v>908534.62</v>
      </c>
      <c r="C67" s="91">
        <v>951247.08499999996</v>
      </c>
      <c r="D67" s="92" t="s">
        <v>358</v>
      </c>
      <c r="E67" s="103">
        <v>329</v>
      </c>
      <c r="F67" s="10" t="s">
        <v>58</v>
      </c>
      <c r="G67" s="33" t="s">
        <v>369</v>
      </c>
    </row>
    <row r="68" spans="1:50" x14ac:dyDescent="0.4">
      <c r="A68" s="228"/>
      <c r="B68" s="91">
        <v>909706.37600000005</v>
      </c>
      <c r="C68" s="91">
        <v>950920.24199999997</v>
      </c>
      <c r="D68" s="92">
        <v>7.17</v>
      </c>
      <c r="E68" s="103">
        <v>326</v>
      </c>
      <c r="F68" s="10" t="s">
        <v>59</v>
      </c>
      <c r="G68" s="33" t="s">
        <v>369</v>
      </c>
      <c r="H68" s="3" t="s">
        <v>180</v>
      </c>
    </row>
    <row r="69" spans="1:50" x14ac:dyDescent="0.4">
      <c r="A69" s="228"/>
      <c r="B69" s="91">
        <v>909826.69799999997</v>
      </c>
      <c r="C69" s="91">
        <v>950947.76599999995</v>
      </c>
      <c r="D69" s="92">
        <v>2.42</v>
      </c>
      <c r="E69" s="103">
        <v>331</v>
      </c>
      <c r="F69" s="10" t="s">
        <v>60</v>
      </c>
      <c r="G69" s="33" t="s">
        <v>369</v>
      </c>
    </row>
    <row r="70" spans="1:50" x14ac:dyDescent="0.4">
      <c r="A70" s="228"/>
      <c r="B70" s="91">
        <v>910107.44299999997</v>
      </c>
      <c r="C70" s="91">
        <v>951005.84600000002</v>
      </c>
      <c r="D70" s="92">
        <v>10.77</v>
      </c>
      <c r="E70" s="103">
        <v>330</v>
      </c>
      <c r="F70" s="10" t="s">
        <v>61</v>
      </c>
      <c r="G70" s="33" t="s">
        <v>369</v>
      </c>
    </row>
    <row r="71" spans="1:50" x14ac:dyDescent="0.4">
      <c r="A71" s="228"/>
      <c r="B71" s="91">
        <v>910230.84</v>
      </c>
      <c r="C71" s="91">
        <v>951024.152</v>
      </c>
      <c r="D71" s="92" t="s">
        <v>358</v>
      </c>
      <c r="E71" s="103">
        <v>330</v>
      </c>
      <c r="F71" s="10" t="s">
        <v>62</v>
      </c>
      <c r="G71" s="33" t="s">
        <v>369</v>
      </c>
    </row>
    <row r="72" spans="1:50" x14ac:dyDescent="0.4">
      <c r="A72" s="228"/>
      <c r="B72" s="91">
        <v>910320.33900000004</v>
      </c>
      <c r="C72" s="91">
        <v>951073.21200000006</v>
      </c>
      <c r="D72" s="92" t="s">
        <v>358</v>
      </c>
      <c r="E72" s="103">
        <v>336</v>
      </c>
      <c r="F72" s="10" t="s">
        <v>63</v>
      </c>
      <c r="G72" s="33" t="s">
        <v>369</v>
      </c>
    </row>
    <row r="73" spans="1:50" x14ac:dyDescent="0.4">
      <c r="A73" s="228"/>
      <c r="B73" s="91">
        <v>910650.446</v>
      </c>
      <c r="C73" s="91">
        <v>951143.53099999996</v>
      </c>
      <c r="D73" s="92" t="s">
        <v>358</v>
      </c>
      <c r="E73" s="103">
        <v>330</v>
      </c>
      <c r="F73" s="10" t="s">
        <v>65</v>
      </c>
      <c r="G73" s="33" t="s">
        <v>369</v>
      </c>
    </row>
    <row r="74" spans="1:50" x14ac:dyDescent="0.4">
      <c r="A74" s="228"/>
      <c r="B74" s="79">
        <v>910647.67700000003</v>
      </c>
      <c r="C74" s="79">
        <v>951149.67700000003</v>
      </c>
      <c r="D74" s="92" t="s">
        <v>358</v>
      </c>
      <c r="E74" s="103">
        <v>322</v>
      </c>
      <c r="F74" s="10" t="s">
        <v>66</v>
      </c>
      <c r="G74" s="33" t="s">
        <v>369</v>
      </c>
    </row>
    <row r="75" spans="1:50" x14ac:dyDescent="0.4">
      <c r="A75" s="228"/>
      <c r="B75" s="91">
        <v>910606.03799999994</v>
      </c>
      <c r="C75" s="91">
        <v>951151.25600000005</v>
      </c>
      <c r="D75" s="92">
        <v>11.9</v>
      </c>
      <c r="E75" s="103">
        <v>324</v>
      </c>
      <c r="F75" s="10" t="s">
        <v>67</v>
      </c>
      <c r="G75" s="33" t="s">
        <v>369</v>
      </c>
    </row>
    <row r="76" spans="1:50" x14ac:dyDescent="0.4">
      <c r="A76" s="228"/>
      <c r="B76" s="91">
        <v>911617.94900000002</v>
      </c>
      <c r="C76" s="91">
        <v>951363.42599999998</v>
      </c>
      <c r="D76" s="92">
        <v>8.1</v>
      </c>
      <c r="E76" s="103">
        <v>324</v>
      </c>
      <c r="F76" s="10" t="s">
        <v>68</v>
      </c>
      <c r="G76" s="33" t="s">
        <v>369</v>
      </c>
      <c r="I76" s="3" t="s">
        <v>180</v>
      </c>
    </row>
    <row r="77" spans="1:50" x14ac:dyDescent="0.4">
      <c r="A77" s="228"/>
      <c r="B77" s="79">
        <v>912554.103</v>
      </c>
      <c r="C77" s="79">
        <v>951703.78399999999</v>
      </c>
      <c r="D77" s="92" t="s">
        <v>358</v>
      </c>
      <c r="E77" s="103">
        <v>310</v>
      </c>
      <c r="F77" s="10" t="s">
        <v>69</v>
      </c>
      <c r="G77" s="33" t="s">
        <v>369</v>
      </c>
      <c r="I77" s="3" t="s">
        <v>180</v>
      </c>
    </row>
    <row r="78" spans="1:50" x14ac:dyDescent="0.4">
      <c r="A78" s="228"/>
      <c r="B78" s="79">
        <v>910558.21900000004</v>
      </c>
      <c r="C78" s="79">
        <v>951141.47400000005</v>
      </c>
      <c r="D78" s="92" t="s">
        <v>358</v>
      </c>
      <c r="E78" s="103">
        <v>332</v>
      </c>
      <c r="F78" s="10" t="s">
        <v>64</v>
      </c>
      <c r="G78" s="33" t="s">
        <v>369</v>
      </c>
    </row>
    <row r="79" spans="1:50" ht="12.6" thickBot="1" x14ac:dyDescent="0.45">
      <c r="A79" s="228"/>
      <c r="B79" s="79">
        <v>914422.94</v>
      </c>
      <c r="C79" s="79">
        <v>951584.01199999999</v>
      </c>
      <c r="D79" s="92">
        <v>26.5</v>
      </c>
      <c r="E79" s="104">
        <v>305</v>
      </c>
      <c r="F79" s="105" t="s">
        <v>282</v>
      </c>
      <c r="G79" s="33" t="s">
        <v>281</v>
      </c>
    </row>
    <row r="80" spans="1:50" s="21" customFormat="1" x14ac:dyDescent="0.6">
      <c r="A80" s="225" t="s">
        <v>325</v>
      </c>
      <c r="B80" s="16">
        <v>900001.39300000004</v>
      </c>
      <c r="C80" s="16">
        <v>957974.97100000002</v>
      </c>
      <c r="D80" s="16">
        <v>0.38</v>
      </c>
      <c r="E80" s="106">
        <v>403</v>
      </c>
      <c r="F80" s="106" t="s">
        <v>326</v>
      </c>
      <c r="G80" s="19" t="s">
        <v>386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</row>
    <row r="81" spans="1:50" s="27" customFormat="1" ht="12.6" thickBot="1" x14ac:dyDescent="0.65">
      <c r="A81" s="225"/>
      <c r="B81" s="16">
        <v>900007.56200000003</v>
      </c>
      <c r="C81" s="16">
        <v>957974.96400000004</v>
      </c>
      <c r="D81" s="16">
        <v>0.52</v>
      </c>
      <c r="E81" s="106">
        <v>403</v>
      </c>
      <c r="F81" s="106" t="s">
        <v>327</v>
      </c>
      <c r="G81" s="19" t="s">
        <v>386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</row>
    <row r="82" spans="1:50" s="64" customFormat="1" x14ac:dyDescent="0.6">
      <c r="A82" s="225"/>
      <c r="B82" s="16">
        <v>899856.66</v>
      </c>
      <c r="C82" s="16">
        <v>958175.74</v>
      </c>
      <c r="D82" s="16" t="s">
        <v>358</v>
      </c>
      <c r="E82" s="106">
        <v>408</v>
      </c>
      <c r="F82" s="106" t="s">
        <v>384</v>
      </c>
      <c r="G82" s="19" t="s">
        <v>386</v>
      </c>
      <c r="H82" s="20"/>
      <c r="I82" s="20" t="s">
        <v>180</v>
      </c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</row>
    <row r="83" spans="1:50" s="64" customFormat="1" x14ac:dyDescent="0.6">
      <c r="A83" s="225"/>
      <c r="B83" s="16">
        <v>900285.86</v>
      </c>
      <c r="C83" s="16">
        <v>957520.9</v>
      </c>
      <c r="D83" s="16">
        <v>17.559999999999999</v>
      </c>
      <c r="E83" s="106">
        <v>389</v>
      </c>
      <c r="F83" s="106" t="s">
        <v>385</v>
      </c>
      <c r="G83" s="19" t="s">
        <v>386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</row>
    <row r="84" spans="1:50" s="64" customFormat="1" ht="12.6" thickBot="1" x14ac:dyDescent="0.65">
      <c r="A84" s="226"/>
      <c r="B84" s="22">
        <v>907974.37</v>
      </c>
      <c r="C84" s="22">
        <v>957275.23</v>
      </c>
      <c r="D84" s="23" t="s">
        <v>358</v>
      </c>
      <c r="E84" s="22">
        <v>398</v>
      </c>
      <c r="F84" s="22" t="s">
        <v>397</v>
      </c>
      <c r="G84" s="26" t="s">
        <v>386</v>
      </c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</row>
    <row r="85" spans="1:50" x14ac:dyDescent="0.4">
      <c r="A85" s="227" t="s">
        <v>70</v>
      </c>
      <c r="B85" s="39">
        <v>902935.52300000004</v>
      </c>
      <c r="C85" s="39">
        <v>1057989.111</v>
      </c>
      <c r="D85" s="6">
        <v>1.589</v>
      </c>
      <c r="E85" s="28">
        <v>925</v>
      </c>
      <c r="F85" s="28" t="s">
        <v>71</v>
      </c>
      <c r="G85" s="107" t="s">
        <v>693</v>
      </c>
    </row>
    <row r="86" spans="1:50" x14ac:dyDescent="0.4">
      <c r="A86" s="228"/>
      <c r="B86" s="41">
        <v>902997.946</v>
      </c>
      <c r="C86" s="41">
        <v>1058588.088</v>
      </c>
      <c r="D86" s="11">
        <v>2.79</v>
      </c>
      <c r="E86" s="31">
        <v>944</v>
      </c>
      <c r="F86" s="31" t="s">
        <v>72</v>
      </c>
      <c r="G86" s="108" t="s">
        <v>283</v>
      </c>
    </row>
    <row r="87" spans="1:50" ht="12.6" thickBot="1" x14ac:dyDescent="0.45">
      <c r="A87" s="229"/>
      <c r="B87" s="45">
        <v>903558.674</v>
      </c>
      <c r="C87" s="45">
        <v>1058673.344</v>
      </c>
      <c r="D87" s="46">
        <v>0.81</v>
      </c>
      <c r="E87" s="48">
        <v>909</v>
      </c>
      <c r="F87" s="48" t="s">
        <v>73</v>
      </c>
      <c r="G87" s="109" t="s">
        <v>283</v>
      </c>
    </row>
    <row r="88" spans="1:50" x14ac:dyDescent="0.4">
      <c r="A88" s="227" t="s">
        <v>74</v>
      </c>
      <c r="B88" s="39">
        <v>916554.98</v>
      </c>
      <c r="C88" s="39">
        <v>964912.30299999996</v>
      </c>
      <c r="D88" s="6">
        <v>0.7</v>
      </c>
      <c r="E88" s="28">
        <v>287</v>
      </c>
      <c r="F88" s="28" t="s">
        <v>75</v>
      </c>
      <c r="G88" s="72" t="s">
        <v>277</v>
      </c>
    </row>
    <row r="89" spans="1:50" x14ac:dyDescent="0.4">
      <c r="A89" s="228"/>
      <c r="B89" s="41">
        <v>919207.321</v>
      </c>
      <c r="C89" s="41">
        <v>965103.27899999998</v>
      </c>
      <c r="D89" s="11">
        <v>20.45</v>
      </c>
      <c r="E89" s="31">
        <v>300</v>
      </c>
      <c r="F89" s="31" t="s">
        <v>667</v>
      </c>
      <c r="G89" s="67" t="s">
        <v>277</v>
      </c>
    </row>
    <row r="90" spans="1:50" x14ac:dyDescent="0.4">
      <c r="A90" s="228"/>
      <c r="B90" s="41">
        <v>916962.61</v>
      </c>
      <c r="C90" s="41">
        <v>965480.21400000004</v>
      </c>
      <c r="D90" s="11" t="s">
        <v>358</v>
      </c>
      <c r="E90" s="31">
        <v>294</v>
      </c>
      <c r="F90" s="31" t="s">
        <v>76</v>
      </c>
      <c r="G90" s="67" t="s">
        <v>277</v>
      </c>
    </row>
    <row r="91" spans="1:50" x14ac:dyDescent="0.4">
      <c r="A91" s="228"/>
      <c r="B91" s="41">
        <v>917135.451</v>
      </c>
      <c r="C91" s="41">
        <v>965627.49899999995</v>
      </c>
      <c r="D91" s="11" t="s">
        <v>358</v>
      </c>
      <c r="E91" s="31">
        <v>296</v>
      </c>
      <c r="F91" s="31" t="s">
        <v>77</v>
      </c>
      <c r="G91" s="67" t="s">
        <v>277</v>
      </c>
    </row>
    <row r="92" spans="1:50" x14ac:dyDescent="0.4">
      <c r="A92" s="228"/>
      <c r="B92" s="41">
        <v>917644.67500000005</v>
      </c>
      <c r="C92" s="41">
        <v>966023.28500000003</v>
      </c>
      <c r="D92" s="11">
        <v>9.51</v>
      </c>
      <c r="E92" s="31">
        <v>260</v>
      </c>
      <c r="F92" s="31" t="s">
        <v>78</v>
      </c>
      <c r="G92" s="67" t="s">
        <v>277</v>
      </c>
    </row>
    <row r="93" spans="1:50" x14ac:dyDescent="0.4">
      <c r="A93" s="228"/>
      <c r="B93" s="41">
        <v>918317.46200000006</v>
      </c>
      <c r="C93" s="41">
        <v>966547.93700000003</v>
      </c>
      <c r="D93" s="11">
        <v>10.59</v>
      </c>
      <c r="E93" s="31">
        <v>153</v>
      </c>
      <c r="F93" s="31" t="s">
        <v>79</v>
      </c>
      <c r="G93" s="67" t="s">
        <v>277</v>
      </c>
    </row>
    <row r="94" spans="1:50" x14ac:dyDescent="0.4">
      <c r="A94" s="228"/>
      <c r="B94" s="41">
        <v>918844.01</v>
      </c>
      <c r="C94" s="41">
        <v>965721.08299999998</v>
      </c>
      <c r="D94" s="11">
        <v>11.71</v>
      </c>
      <c r="E94" s="31">
        <v>282</v>
      </c>
      <c r="F94" s="31" t="s">
        <v>80</v>
      </c>
      <c r="G94" s="67" t="s">
        <v>277</v>
      </c>
    </row>
    <row r="95" spans="1:50" ht="12.6" thickBot="1" x14ac:dyDescent="0.45">
      <c r="A95" s="229"/>
      <c r="B95" s="45">
        <v>919210.53300000005</v>
      </c>
      <c r="C95" s="45">
        <v>965238.44099999999</v>
      </c>
      <c r="D95" s="46" t="s">
        <v>358</v>
      </c>
      <c r="E95" s="48">
        <v>291</v>
      </c>
      <c r="F95" s="48" t="s">
        <v>81</v>
      </c>
      <c r="G95" s="70" t="s">
        <v>277</v>
      </c>
    </row>
    <row r="96" spans="1:50" x14ac:dyDescent="0.4">
      <c r="A96" s="227" t="s">
        <v>82</v>
      </c>
      <c r="B96" s="39">
        <v>894665.48899999994</v>
      </c>
      <c r="C96" s="39">
        <v>1061362.7549999999</v>
      </c>
      <c r="D96" s="6">
        <v>1.833</v>
      </c>
      <c r="E96" s="28">
        <v>1346</v>
      </c>
      <c r="F96" s="28" t="s">
        <v>84</v>
      </c>
      <c r="G96" s="72" t="s">
        <v>694</v>
      </c>
    </row>
    <row r="97" spans="1:8" x14ac:dyDescent="0.4">
      <c r="A97" s="228"/>
      <c r="B97" s="41">
        <v>893937.10600000003</v>
      </c>
      <c r="C97" s="41">
        <v>1061630.2009999999</v>
      </c>
      <c r="D97" s="11">
        <v>1.5</v>
      </c>
      <c r="E97" s="31">
        <v>1504</v>
      </c>
      <c r="F97" s="31" t="s">
        <v>85</v>
      </c>
      <c r="G97" s="67" t="s">
        <v>695</v>
      </c>
    </row>
    <row r="98" spans="1:8" x14ac:dyDescent="0.4">
      <c r="A98" s="228"/>
      <c r="B98" s="41">
        <v>894665.48899999994</v>
      </c>
      <c r="C98" s="41">
        <v>894665.48899999994</v>
      </c>
      <c r="D98" s="11">
        <v>9.24</v>
      </c>
      <c r="E98" s="31">
        <v>1453</v>
      </c>
      <c r="F98" s="31" t="s">
        <v>83</v>
      </c>
      <c r="G98" s="67" t="s">
        <v>287</v>
      </c>
    </row>
    <row r="99" spans="1:8" x14ac:dyDescent="0.4">
      <c r="A99" s="228"/>
      <c r="B99" s="41">
        <v>893929.41299999994</v>
      </c>
      <c r="C99" s="41">
        <v>1061635.436</v>
      </c>
      <c r="D99" s="11">
        <v>0.94</v>
      </c>
      <c r="E99" s="31">
        <v>1466</v>
      </c>
      <c r="F99" s="31" t="s">
        <v>86</v>
      </c>
      <c r="G99" s="67" t="s">
        <v>287</v>
      </c>
    </row>
    <row r="100" spans="1:8" x14ac:dyDescent="0.4">
      <c r="A100" s="228"/>
      <c r="B100" s="41">
        <v>894539.38399999996</v>
      </c>
      <c r="C100" s="41">
        <v>1061693.202</v>
      </c>
      <c r="D100" s="11" t="s">
        <v>358</v>
      </c>
      <c r="E100" s="31">
        <v>1390</v>
      </c>
      <c r="F100" s="31" t="s">
        <v>87</v>
      </c>
      <c r="G100" s="67" t="s">
        <v>287</v>
      </c>
    </row>
    <row r="101" spans="1:8" x14ac:dyDescent="0.4">
      <c r="A101" s="228"/>
      <c r="B101" s="41">
        <v>894984.75399999996</v>
      </c>
      <c r="C101" s="41">
        <v>1061673.4920000001</v>
      </c>
      <c r="D101" s="11">
        <v>0.56999999999999995</v>
      </c>
      <c r="E101" s="31">
        <v>1309</v>
      </c>
      <c r="F101" s="31" t="s">
        <v>88</v>
      </c>
      <c r="G101" s="67" t="s">
        <v>287</v>
      </c>
    </row>
    <row r="102" spans="1:8" x14ac:dyDescent="0.4">
      <c r="A102" s="228"/>
      <c r="B102" s="41">
        <v>893934.02800000005</v>
      </c>
      <c r="C102" s="41">
        <v>1061632.0490000001</v>
      </c>
      <c r="D102" s="11" t="s">
        <v>358</v>
      </c>
      <c r="E102" s="31">
        <v>1458</v>
      </c>
      <c r="F102" s="31" t="s">
        <v>89</v>
      </c>
      <c r="G102" s="67" t="s">
        <v>287</v>
      </c>
    </row>
    <row r="103" spans="1:8" x14ac:dyDescent="0.4">
      <c r="A103" s="228"/>
      <c r="B103" s="41">
        <v>894005.34400000004</v>
      </c>
      <c r="C103" s="41">
        <v>1061740.6980000001</v>
      </c>
      <c r="D103" s="11">
        <v>0.98</v>
      </c>
      <c r="E103" s="31">
        <v>1445</v>
      </c>
      <c r="F103" s="31" t="s">
        <v>90</v>
      </c>
      <c r="G103" s="67" t="s">
        <v>287</v>
      </c>
    </row>
    <row r="104" spans="1:8" x14ac:dyDescent="0.4">
      <c r="A104" s="228"/>
      <c r="B104" s="41">
        <v>893992.73899999994</v>
      </c>
      <c r="C104" s="41">
        <v>1061756.078</v>
      </c>
      <c r="D104" s="11" t="s">
        <v>358</v>
      </c>
      <c r="E104" s="31">
        <v>1446</v>
      </c>
      <c r="F104" s="31" t="s">
        <v>91</v>
      </c>
      <c r="G104" s="67" t="s">
        <v>287</v>
      </c>
    </row>
    <row r="105" spans="1:8" x14ac:dyDescent="0.4">
      <c r="A105" s="228"/>
      <c r="B105" s="41">
        <v>894032.87399999995</v>
      </c>
      <c r="C105" s="41">
        <v>1061817.4609999999</v>
      </c>
      <c r="D105" s="11" t="s">
        <v>358</v>
      </c>
      <c r="E105" s="31">
        <v>1444</v>
      </c>
      <c r="F105" s="31" t="s">
        <v>92</v>
      </c>
      <c r="G105" s="67" t="s">
        <v>287</v>
      </c>
    </row>
    <row r="106" spans="1:8" x14ac:dyDescent="0.4">
      <c r="A106" s="228"/>
      <c r="B106" s="41">
        <v>894168.24199999997</v>
      </c>
      <c r="C106" s="41">
        <v>1061709.7320000001</v>
      </c>
      <c r="D106" s="11">
        <v>2.19</v>
      </c>
      <c r="E106" s="31">
        <v>1431</v>
      </c>
      <c r="F106" s="31" t="s">
        <v>93</v>
      </c>
      <c r="G106" s="67" t="s">
        <v>287</v>
      </c>
    </row>
    <row r="107" spans="1:8" x14ac:dyDescent="0.4">
      <c r="A107" s="228"/>
      <c r="B107" s="41">
        <v>894002.31599999999</v>
      </c>
      <c r="C107" s="41">
        <v>1061980.3330000001</v>
      </c>
      <c r="D107" s="11" t="s">
        <v>358</v>
      </c>
      <c r="E107" s="31">
        <v>1453</v>
      </c>
      <c r="F107" s="31" t="s">
        <v>94</v>
      </c>
      <c r="G107" s="67" t="s">
        <v>287</v>
      </c>
    </row>
    <row r="108" spans="1:8" ht="12.6" thickBot="1" x14ac:dyDescent="0.45">
      <c r="A108" s="229"/>
      <c r="B108" s="45">
        <v>894022.56099999999</v>
      </c>
      <c r="C108" s="45">
        <v>1061924.389</v>
      </c>
      <c r="D108" s="46" t="s">
        <v>358</v>
      </c>
      <c r="E108" s="48">
        <v>1450</v>
      </c>
      <c r="F108" s="48" t="s">
        <v>95</v>
      </c>
      <c r="G108" s="70" t="s">
        <v>287</v>
      </c>
      <c r="H108" s="3" t="s">
        <v>180</v>
      </c>
    </row>
    <row r="109" spans="1:8" x14ac:dyDescent="0.4">
      <c r="A109" s="227" t="s">
        <v>96</v>
      </c>
      <c r="B109" s="39">
        <v>901338.71900000004</v>
      </c>
      <c r="C109" s="39">
        <v>937772.93599999999</v>
      </c>
      <c r="D109" s="6">
        <v>4.55</v>
      </c>
      <c r="E109" s="8">
        <v>353</v>
      </c>
      <c r="F109" s="5" t="s">
        <v>97</v>
      </c>
      <c r="G109" s="30" t="s">
        <v>305</v>
      </c>
    </row>
    <row r="110" spans="1:8" x14ac:dyDescent="0.4">
      <c r="A110" s="228"/>
      <c r="B110" s="91">
        <v>901275.81599999999</v>
      </c>
      <c r="C110" s="91">
        <v>937800.34499999997</v>
      </c>
      <c r="D110" s="11">
        <v>11.67</v>
      </c>
      <c r="E110" s="13">
        <v>332</v>
      </c>
      <c r="F110" s="10" t="s">
        <v>98</v>
      </c>
      <c r="G110" s="33" t="s">
        <v>305</v>
      </c>
    </row>
    <row r="111" spans="1:8" x14ac:dyDescent="0.4">
      <c r="A111" s="228"/>
      <c r="B111" s="79">
        <v>901307.85400000005</v>
      </c>
      <c r="C111" s="79">
        <v>937758.53099999996</v>
      </c>
      <c r="D111" s="11">
        <v>0.04</v>
      </c>
      <c r="E111" s="10">
        <v>329</v>
      </c>
      <c r="F111" s="10" t="s">
        <v>99</v>
      </c>
      <c r="G111" s="33" t="s">
        <v>305</v>
      </c>
    </row>
    <row r="112" spans="1:8" x14ac:dyDescent="0.4">
      <c r="A112" s="228"/>
      <c r="B112" s="91">
        <v>901266.81</v>
      </c>
      <c r="C112" s="91">
        <v>937746.28700000001</v>
      </c>
      <c r="D112" s="11" t="s">
        <v>358</v>
      </c>
      <c r="E112" s="10">
        <v>334</v>
      </c>
      <c r="F112" s="10" t="s">
        <v>100</v>
      </c>
      <c r="G112" s="33" t="s">
        <v>305</v>
      </c>
    </row>
    <row r="113" spans="1:94" x14ac:dyDescent="0.4">
      <c r="A113" s="228"/>
      <c r="B113" s="91">
        <v>901626.18099999998</v>
      </c>
      <c r="C113" s="91">
        <v>938003.33200000005</v>
      </c>
      <c r="D113" s="11">
        <v>1.56</v>
      </c>
      <c r="E113" s="10">
        <v>346</v>
      </c>
      <c r="F113" s="10" t="s">
        <v>101</v>
      </c>
      <c r="G113" s="33" t="s">
        <v>305</v>
      </c>
    </row>
    <row r="114" spans="1:94" x14ac:dyDescent="0.4">
      <c r="A114" s="228"/>
      <c r="B114" s="91">
        <v>900936.81900000002</v>
      </c>
      <c r="C114" s="91">
        <v>938120.51500000001</v>
      </c>
      <c r="D114" s="11">
        <v>0.81</v>
      </c>
      <c r="E114" s="10">
        <v>307</v>
      </c>
      <c r="F114" s="10" t="s">
        <v>102</v>
      </c>
      <c r="G114" s="33" t="s">
        <v>305</v>
      </c>
      <c r="AY114" s="110"/>
      <c r="AZ114" s="110"/>
      <c r="BA114" s="110"/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  <c r="CJ114" s="110"/>
      <c r="CK114" s="110"/>
      <c r="CL114" s="110"/>
      <c r="CM114" s="110"/>
      <c r="CN114" s="110"/>
      <c r="CO114" s="110"/>
      <c r="CP114" s="110"/>
    </row>
    <row r="115" spans="1:94" x14ac:dyDescent="0.4">
      <c r="A115" s="228"/>
      <c r="B115" s="41">
        <v>901744.13199999998</v>
      </c>
      <c r="C115" s="41">
        <v>935823.6</v>
      </c>
      <c r="D115" s="11">
        <v>27.37</v>
      </c>
      <c r="E115" s="10">
        <v>302</v>
      </c>
      <c r="F115" s="10" t="s">
        <v>103</v>
      </c>
      <c r="G115" s="33" t="s">
        <v>696</v>
      </c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</row>
    <row r="116" spans="1:94" s="113" customFormat="1" ht="16" customHeight="1" x14ac:dyDescent="0.4">
      <c r="A116" s="225" t="s">
        <v>328</v>
      </c>
      <c r="B116" s="111">
        <v>912653.44</v>
      </c>
      <c r="C116" s="111">
        <v>936605.02</v>
      </c>
      <c r="D116" s="16" t="s">
        <v>358</v>
      </c>
      <c r="E116" s="112">
        <v>283</v>
      </c>
      <c r="F116" s="112" t="s">
        <v>394</v>
      </c>
      <c r="G116" s="19" t="s">
        <v>697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</row>
    <row r="117" spans="1:94" s="38" customFormat="1" ht="12.6" thickBot="1" x14ac:dyDescent="0.65">
      <c r="A117" s="226"/>
      <c r="B117" s="23">
        <v>912450.17200000002</v>
      </c>
      <c r="C117" s="23">
        <v>936955.41899999999</v>
      </c>
      <c r="D117" s="23">
        <v>1.1000000000000001</v>
      </c>
      <c r="E117" s="22">
        <v>312</v>
      </c>
      <c r="F117" s="22" t="s">
        <v>329</v>
      </c>
      <c r="G117" s="19" t="s">
        <v>697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4"/>
      <c r="BL117" s="114"/>
      <c r="BM117" s="114"/>
      <c r="BN117" s="114"/>
      <c r="BO117" s="114"/>
      <c r="BP117" s="114"/>
      <c r="BQ117" s="114"/>
      <c r="BR117" s="114"/>
      <c r="BS117" s="114"/>
      <c r="BT117" s="114"/>
      <c r="BU117" s="114"/>
      <c r="BV117" s="114"/>
      <c r="BW117" s="114"/>
      <c r="BX117" s="114"/>
      <c r="BY117" s="114"/>
      <c r="BZ117" s="114"/>
      <c r="CA117" s="114"/>
      <c r="CB117" s="114"/>
      <c r="CC117" s="114"/>
      <c r="CD117" s="114"/>
      <c r="CE117" s="114"/>
      <c r="CF117" s="114"/>
      <c r="CG117" s="114"/>
      <c r="CH117" s="114"/>
      <c r="CI117" s="114"/>
      <c r="CJ117" s="114"/>
      <c r="CK117" s="114"/>
      <c r="CL117" s="114"/>
      <c r="CM117" s="114"/>
      <c r="CN117" s="114"/>
      <c r="CO117" s="114"/>
      <c r="CP117" s="114"/>
    </row>
    <row r="118" spans="1:94" ht="12.6" thickBot="1" x14ac:dyDescent="0.45">
      <c r="A118" s="227" t="s">
        <v>104</v>
      </c>
      <c r="B118" s="39">
        <v>878460.34699999995</v>
      </c>
      <c r="C118" s="39">
        <v>1053608.7</v>
      </c>
      <c r="D118" s="115">
        <v>1.1259999999999999</v>
      </c>
      <c r="E118" s="28">
        <v>2269</v>
      </c>
      <c r="F118" s="28" t="s">
        <v>105</v>
      </c>
      <c r="G118" s="116" t="s">
        <v>698</v>
      </c>
      <c r="AY118" s="110"/>
      <c r="AZ118" s="110"/>
      <c r="BA118" s="110"/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  <c r="CJ118" s="110"/>
      <c r="CK118" s="110"/>
      <c r="CL118" s="110"/>
      <c r="CM118" s="110"/>
      <c r="CN118" s="110"/>
      <c r="CO118" s="110"/>
      <c r="CP118" s="110"/>
    </row>
    <row r="119" spans="1:94" ht="12.6" thickBot="1" x14ac:dyDescent="0.45">
      <c r="A119" s="228"/>
      <c r="B119" s="41">
        <v>878596.11100000003</v>
      </c>
      <c r="C119" s="41">
        <v>1053734.4350000001</v>
      </c>
      <c r="D119" s="117">
        <v>0.88200000000000001</v>
      </c>
      <c r="E119" s="31">
        <v>2219</v>
      </c>
      <c r="F119" s="31" t="s">
        <v>106</v>
      </c>
      <c r="G119" s="116" t="s">
        <v>698</v>
      </c>
      <c r="AY119" s="110"/>
      <c r="AZ119" s="110"/>
      <c r="BA119" s="110"/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  <c r="CJ119" s="110"/>
      <c r="CK119" s="110"/>
      <c r="CL119" s="110"/>
      <c r="CM119" s="110"/>
      <c r="CN119" s="110"/>
      <c r="CO119" s="110"/>
      <c r="CP119" s="110"/>
    </row>
    <row r="120" spans="1:94" x14ac:dyDescent="0.4">
      <c r="A120" s="228"/>
      <c r="B120" s="41">
        <v>878464.21100000001</v>
      </c>
      <c r="C120" s="41">
        <v>1052250.7309999999</v>
      </c>
      <c r="D120" s="11">
        <v>0.24</v>
      </c>
      <c r="E120" s="31">
        <v>2262</v>
      </c>
      <c r="F120" s="31" t="s">
        <v>107</v>
      </c>
      <c r="G120" s="116" t="s">
        <v>698</v>
      </c>
      <c r="AY120" s="110"/>
      <c r="AZ120" s="110"/>
      <c r="BA120" s="110"/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  <c r="CJ120" s="110"/>
      <c r="CK120" s="110"/>
      <c r="CL120" s="110"/>
      <c r="CM120" s="110"/>
      <c r="CN120" s="110"/>
      <c r="CO120" s="110"/>
      <c r="CP120" s="110"/>
    </row>
    <row r="121" spans="1:94" x14ac:dyDescent="0.4">
      <c r="A121" s="228"/>
      <c r="B121" s="41">
        <v>877982.54</v>
      </c>
      <c r="C121" s="41">
        <v>1053434.389</v>
      </c>
      <c r="D121" s="11">
        <v>0.66</v>
      </c>
      <c r="E121" s="31">
        <v>2267</v>
      </c>
      <c r="F121" s="31" t="s">
        <v>108</v>
      </c>
      <c r="G121" s="118" t="s">
        <v>370</v>
      </c>
      <c r="AY121" s="110"/>
      <c r="AZ121" s="110"/>
      <c r="BA121" s="110"/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  <c r="CJ121" s="110"/>
      <c r="CK121" s="110"/>
      <c r="CL121" s="110"/>
      <c r="CM121" s="110"/>
      <c r="CN121" s="110"/>
      <c r="CO121" s="110"/>
      <c r="CP121" s="110"/>
    </row>
    <row r="122" spans="1:94" x14ac:dyDescent="0.4">
      <c r="A122" s="228"/>
      <c r="B122" s="41">
        <v>877427.85400000005</v>
      </c>
      <c r="C122" s="41">
        <v>1053343.165</v>
      </c>
      <c r="D122" s="11">
        <v>0.24</v>
      </c>
      <c r="E122" s="31">
        <v>2271</v>
      </c>
      <c r="F122" s="31" t="s">
        <v>109</v>
      </c>
      <c r="G122" s="118" t="s">
        <v>370</v>
      </c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  <c r="CJ122" s="110"/>
      <c r="CK122" s="110"/>
      <c r="CL122" s="110"/>
      <c r="CM122" s="110"/>
      <c r="CN122" s="110"/>
      <c r="CO122" s="110"/>
      <c r="CP122" s="110"/>
    </row>
    <row r="123" spans="1:94" s="38" customFormat="1" x14ac:dyDescent="0.6">
      <c r="A123" s="225" t="s">
        <v>330</v>
      </c>
      <c r="B123" s="16">
        <v>881639.91099999996</v>
      </c>
      <c r="C123" s="16">
        <v>1059354.709</v>
      </c>
      <c r="D123" s="16">
        <v>1.67</v>
      </c>
      <c r="E123" s="63">
        <v>2076</v>
      </c>
      <c r="F123" s="17" t="s">
        <v>331</v>
      </c>
      <c r="G123" s="19" t="s">
        <v>700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114"/>
      <c r="AZ123" s="114"/>
      <c r="BA123" s="114"/>
      <c r="BB123" s="114"/>
      <c r="BC123" s="114"/>
      <c r="BD123" s="114"/>
      <c r="BE123" s="114"/>
      <c r="BF123" s="114"/>
      <c r="BG123" s="114"/>
      <c r="BH123" s="114"/>
      <c r="BI123" s="114"/>
      <c r="BJ123" s="114"/>
      <c r="BK123" s="114"/>
      <c r="BL123" s="114"/>
      <c r="BM123" s="114"/>
      <c r="BN123" s="114"/>
      <c r="BO123" s="114"/>
      <c r="BP123" s="114"/>
      <c r="BQ123" s="114"/>
      <c r="BR123" s="114"/>
      <c r="BS123" s="114"/>
      <c r="BT123" s="114"/>
      <c r="BU123" s="114"/>
      <c r="BV123" s="114"/>
      <c r="BW123" s="114"/>
      <c r="BX123" s="114"/>
      <c r="BY123" s="114"/>
      <c r="BZ123" s="114"/>
      <c r="CA123" s="114"/>
      <c r="CB123" s="114"/>
      <c r="CC123" s="114"/>
      <c r="CD123" s="114"/>
      <c r="CE123" s="114"/>
      <c r="CF123" s="114"/>
      <c r="CG123" s="114"/>
      <c r="CH123" s="114"/>
      <c r="CI123" s="114"/>
      <c r="CJ123" s="114"/>
      <c r="CK123" s="114"/>
      <c r="CL123" s="114"/>
      <c r="CM123" s="114"/>
      <c r="CN123" s="114"/>
      <c r="CO123" s="114"/>
      <c r="CP123" s="114"/>
    </row>
    <row r="124" spans="1:94" s="38" customFormat="1" x14ac:dyDescent="0.6">
      <c r="A124" s="225"/>
      <c r="B124" s="16">
        <v>881855.53599999996</v>
      </c>
      <c r="C124" s="16">
        <v>1059351.2779999999</v>
      </c>
      <c r="D124" s="16">
        <v>0.25</v>
      </c>
      <c r="E124" s="63">
        <v>2085</v>
      </c>
      <c r="F124" s="17" t="s">
        <v>396</v>
      </c>
      <c r="G124" s="19" t="s">
        <v>699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114"/>
      <c r="AZ124" s="114"/>
      <c r="BA124" s="114"/>
      <c r="BB124" s="114"/>
      <c r="BC124" s="114"/>
      <c r="BD124" s="114"/>
      <c r="BE124" s="114"/>
      <c r="BF124" s="114"/>
      <c r="BG124" s="114"/>
      <c r="BH124" s="114"/>
      <c r="BI124" s="114"/>
      <c r="BJ124" s="114"/>
      <c r="BK124" s="114"/>
      <c r="BL124" s="114"/>
      <c r="BM124" s="114"/>
      <c r="BN124" s="114"/>
      <c r="BO124" s="114"/>
      <c r="BP124" s="114"/>
      <c r="BQ124" s="114"/>
      <c r="BR124" s="114"/>
      <c r="BS124" s="114"/>
      <c r="BT124" s="114"/>
      <c r="BU124" s="114"/>
      <c r="BV124" s="114"/>
      <c r="BW124" s="114"/>
      <c r="BX124" s="114"/>
      <c r="BY124" s="114"/>
      <c r="BZ124" s="114"/>
      <c r="CA124" s="114"/>
      <c r="CB124" s="114"/>
      <c r="CC124" s="114"/>
      <c r="CD124" s="114"/>
      <c r="CE124" s="114"/>
      <c r="CF124" s="114"/>
      <c r="CG124" s="114"/>
      <c r="CH124" s="114"/>
      <c r="CI124" s="114"/>
      <c r="CJ124" s="114"/>
      <c r="CK124" s="114"/>
      <c r="CL124" s="114"/>
      <c r="CM124" s="114"/>
      <c r="CN124" s="114"/>
      <c r="CO124" s="114"/>
      <c r="CP124" s="114"/>
    </row>
    <row r="125" spans="1:94" s="38" customFormat="1" ht="12.6" thickBot="1" x14ac:dyDescent="0.65">
      <c r="A125" s="222"/>
      <c r="B125" s="119">
        <v>881871.53099999996</v>
      </c>
      <c r="C125" s="119">
        <v>1059707.6370000001</v>
      </c>
      <c r="D125" s="119">
        <v>2.38</v>
      </c>
      <c r="E125" s="120">
        <v>2057</v>
      </c>
      <c r="F125" s="121" t="s">
        <v>332</v>
      </c>
      <c r="G125" s="122" t="s">
        <v>701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114"/>
      <c r="AZ125" s="114"/>
      <c r="BA125" s="114"/>
      <c r="BB125" s="114"/>
      <c r="BC125" s="114"/>
      <c r="BD125" s="114"/>
      <c r="BE125" s="114"/>
      <c r="BF125" s="114"/>
      <c r="BG125" s="114"/>
      <c r="BH125" s="114"/>
      <c r="BI125" s="114"/>
      <c r="BJ125" s="114"/>
      <c r="BK125" s="114"/>
      <c r="BL125" s="114"/>
      <c r="BM125" s="114"/>
      <c r="BN125" s="114"/>
      <c r="BO125" s="114"/>
      <c r="BP125" s="114"/>
      <c r="BQ125" s="114"/>
      <c r="BR125" s="114"/>
      <c r="BS125" s="114"/>
      <c r="BT125" s="114"/>
      <c r="BU125" s="114"/>
      <c r="BV125" s="114"/>
      <c r="BW125" s="114"/>
      <c r="BX125" s="114"/>
      <c r="BY125" s="114"/>
      <c r="BZ125" s="114"/>
      <c r="CA125" s="114"/>
      <c r="CB125" s="114"/>
      <c r="CC125" s="114"/>
      <c r="CD125" s="114"/>
      <c r="CE125" s="114"/>
      <c r="CF125" s="114"/>
      <c r="CG125" s="114"/>
      <c r="CH125" s="114"/>
      <c r="CI125" s="114"/>
      <c r="CJ125" s="114"/>
      <c r="CK125" s="114"/>
      <c r="CL125" s="114"/>
      <c r="CM125" s="114"/>
      <c r="CN125" s="114"/>
      <c r="CO125" s="114"/>
      <c r="CP125" s="114"/>
    </row>
    <row r="126" spans="1:94" x14ac:dyDescent="0.4">
      <c r="A126" s="227" t="s">
        <v>110</v>
      </c>
      <c r="B126" s="39">
        <v>924684.26300000004</v>
      </c>
      <c r="C126" s="39">
        <v>1068751.5549999999</v>
      </c>
      <c r="D126" s="6" t="s">
        <v>358</v>
      </c>
      <c r="E126" s="28">
        <v>228</v>
      </c>
      <c r="F126" s="28" t="s">
        <v>111</v>
      </c>
      <c r="G126" s="116" t="s">
        <v>273</v>
      </c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  <c r="CJ126" s="110"/>
      <c r="CK126" s="110"/>
      <c r="CL126" s="110"/>
      <c r="CM126" s="110"/>
      <c r="CN126" s="110"/>
      <c r="CO126" s="110"/>
      <c r="CP126" s="110"/>
    </row>
    <row r="127" spans="1:94" x14ac:dyDescent="0.4">
      <c r="A127" s="228"/>
      <c r="B127" s="123">
        <v>924628.18599999999</v>
      </c>
      <c r="C127" s="123">
        <v>1068155.6510000001</v>
      </c>
      <c r="D127" s="11" t="s">
        <v>358</v>
      </c>
      <c r="E127" s="124">
        <v>249</v>
      </c>
      <c r="F127" s="31" t="s">
        <v>112</v>
      </c>
      <c r="G127" s="118" t="s">
        <v>273</v>
      </c>
      <c r="AY127" s="110"/>
      <c r="AZ127" s="110"/>
      <c r="BA127" s="110"/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  <c r="CJ127" s="110"/>
      <c r="CK127" s="110"/>
      <c r="CL127" s="110"/>
      <c r="CM127" s="110"/>
      <c r="CN127" s="110"/>
      <c r="CO127" s="110"/>
      <c r="CP127" s="110"/>
    </row>
    <row r="128" spans="1:94" x14ac:dyDescent="0.4">
      <c r="A128" s="228"/>
      <c r="B128" s="43">
        <v>925064.58900000004</v>
      </c>
      <c r="C128" s="43">
        <v>1067298.101</v>
      </c>
      <c r="D128" s="11">
        <v>0.89</v>
      </c>
      <c r="E128" s="44">
        <v>221</v>
      </c>
      <c r="F128" s="125" t="s">
        <v>113</v>
      </c>
      <c r="G128" s="118" t="s">
        <v>273</v>
      </c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  <c r="CJ128" s="110"/>
      <c r="CK128" s="110"/>
      <c r="CL128" s="110"/>
      <c r="CM128" s="110"/>
      <c r="CN128" s="110"/>
      <c r="CO128" s="110"/>
      <c r="CP128" s="110"/>
    </row>
    <row r="129" spans="1:94" x14ac:dyDescent="0.4">
      <c r="A129" s="228"/>
      <c r="B129" s="41">
        <v>926656.79200000002</v>
      </c>
      <c r="C129" s="41">
        <v>1067268.767</v>
      </c>
      <c r="D129" s="11">
        <v>1.02</v>
      </c>
      <c r="E129" s="31">
        <v>206</v>
      </c>
      <c r="F129" s="31" t="s">
        <v>115</v>
      </c>
      <c r="G129" s="118" t="s">
        <v>273</v>
      </c>
      <c r="AY129" s="110"/>
      <c r="AZ129" s="110"/>
      <c r="BA129" s="110"/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  <c r="CJ129" s="110"/>
      <c r="CK129" s="110"/>
      <c r="CL129" s="110"/>
      <c r="CM129" s="110"/>
      <c r="CN129" s="110"/>
      <c r="CO129" s="110"/>
      <c r="CP129" s="110"/>
    </row>
    <row r="130" spans="1:94" x14ac:dyDescent="0.4">
      <c r="A130" s="228"/>
      <c r="B130" s="41">
        <v>927051.11499999999</v>
      </c>
      <c r="C130" s="41">
        <v>1067378.946</v>
      </c>
      <c r="D130" s="11">
        <v>2.23</v>
      </c>
      <c r="E130" s="31">
        <v>228</v>
      </c>
      <c r="F130" s="31" t="s">
        <v>116</v>
      </c>
      <c r="G130" s="118" t="s">
        <v>273</v>
      </c>
      <c r="AY130" s="110"/>
      <c r="AZ130" s="110"/>
      <c r="BA130" s="110"/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  <c r="CJ130" s="110"/>
      <c r="CK130" s="110"/>
      <c r="CL130" s="110"/>
      <c r="CM130" s="110"/>
      <c r="CN130" s="110"/>
      <c r="CO130" s="110"/>
      <c r="CP130" s="110"/>
    </row>
    <row r="131" spans="1:94" x14ac:dyDescent="0.4">
      <c r="A131" s="228"/>
      <c r="B131" s="126">
        <v>926259.50699999998</v>
      </c>
      <c r="C131" s="126">
        <v>1067272.2560000001</v>
      </c>
      <c r="D131" s="11">
        <v>4.58</v>
      </c>
      <c r="E131" s="31">
        <v>210</v>
      </c>
      <c r="F131" s="31" t="s">
        <v>114</v>
      </c>
      <c r="G131" s="118" t="s">
        <v>273</v>
      </c>
    </row>
    <row r="132" spans="1:94" x14ac:dyDescent="0.4">
      <c r="A132" s="228"/>
      <c r="B132" s="41">
        <v>927022.79200000002</v>
      </c>
      <c r="C132" s="41">
        <v>1066798.3740000001</v>
      </c>
      <c r="D132" s="11">
        <v>12.6</v>
      </c>
      <c r="E132" s="31">
        <v>212</v>
      </c>
      <c r="F132" s="31" t="s">
        <v>117</v>
      </c>
      <c r="G132" s="127" t="s">
        <v>702</v>
      </c>
    </row>
    <row r="133" spans="1:94" x14ac:dyDescent="0.4">
      <c r="A133" s="228"/>
      <c r="B133" s="128">
        <v>927149.26100000006</v>
      </c>
      <c r="C133" s="128">
        <v>1066988.7039999999</v>
      </c>
      <c r="D133" s="11">
        <v>2.35</v>
      </c>
      <c r="E133" s="129">
        <v>222</v>
      </c>
      <c r="F133" s="31" t="s">
        <v>118</v>
      </c>
      <c r="G133" s="127" t="s">
        <v>702</v>
      </c>
    </row>
    <row r="134" spans="1:94" x14ac:dyDescent="0.4">
      <c r="A134" s="228"/>
      <c r="B134" s="128">
        <v>927167.723</v>
      </c>
      <c r="C134" s="128">
        <v>1066973.325</v>
      </c>
      <c r="D134" s="11">
        <v>6.28</v>
      </c>
      <c r="E134" s="129">
        <v>212</v>
      </c>
      <c r="F134" s="31" t="s">
        <v>119</v>
      </c>
      <c r="G134" s="127" t="s">
        <v>702</v>
      </c>
    </row>
    <row r="135" spans="1:94" x14ac:dyDescent="0.4">
      <c r="A135" s="228"/>
      <c r="B135" s="128">
        <v>927116.00699999998</v>
      </c>
      <c r="C135" s="128">
        <v>1067587.7720000001</v>
      </c>
      <c r="D135" s="11">
        <v>1.02</v>
      </c>
      <c r="E135" s="129">
        <v>202</v>
      </c>
      <c r="F135" s="31" t="s">
        <v>120</v>
      </c>
      <c r="G135" s="118" t="s">
        <v>277</v>
      </c>
    </row>
    <row r="136" spans="1:94" x14ac:dyDescent="0.4">
      <c r="A136" s="228"/>
      <c r="B136" s="128">
        <v>927295.07200000004</v>
      </c>
      <c r="C136" s="128">
        <v>1068011.517</v>
      </c>
      <c r="D136" s="11" t="s">
        <v>358</v>
      </c>
      <c r="E136" s="129">
        <v>202</v>
      </c>
      <c r="F136" s="31" t="s">
        <v>121</v>
      </c>
      <c r="G136" s="118" t="s">
        <v>277</v>
      </c>
    </row>
    <row r="137" spans="1:94" x14ac:dyDescent="0.4">
      <c r="A137" s="228"/>
      <c r="B137" s="128">
        <v>927640.527</v>
      </c>
      <c r="C137" s="128">
        <v>1068521.105</v>
      </c>
      <c r="D137" s="11" t="s">
        <v>358</v>
      </c>
      <c r="E137" s="129">
        <v>209</v>
      </c>
      <c r="F137" s="31" t="s">
        <v>122</v>
      </c>
      <c r="G137" s="118" t="s">
        <v>277</v>
      </c>
    </row>
    <row r="138" spans="1:94" x14ac:dyDescent="0.4">
      <c r="A138" s="228"/>
      <c r="B138" s="128">
        <v>927634.228</v>
      </c>
      <c r="C138" s="128">
        <v>1068385.9450000001</v>
      </c>
      <c r="D138" s="11" t="s">
        <v>358</v>
      </c>
      <c r="E138" s="129">
        <v>189</v>
      </c>
      <c r="F138" s="31" t="s">
        <v>123</v>
      </c>
      <c r="G138" s="118" t="s">
        <v>277</v>
      </c>
      <c r="H138" s="3" t="s">
        <v>180</v>
      </c>
    </row>
    <row r="139" spans="1:94" x14ac:dyDescent="0.4">
      <c r="A139" s="228"/>
      <c r="B139" s="128">
        <v>927468.68900000001</v>
      </c>
      <c r="C139" s="128">
        <v>1068825.4069999999</v>
      </c>
      <c r="D139" s="11">
        <v>4.87</v>
      </c>
      <c r="E139" s="129">
        <v>189</v>
      </c>
      <c r="F139" s="31" t="s">
        <v>124</v>
      </c>
      <c r="G139" s="118" t="s">
        <v>277</v>
      </c>
    </row>
    <row r="140" spans="1:94" x14ac:dyDescent="0.4">
      <c r="A140" s="228"/>
      <c r="B140" s="128">
        <v>927437.897</v>
      </c>
      <c r="C140" s="128">
        <v>1069126.4920000001</v>
      </c>
      <c r="D140" s="11" t="s">
        <v>358</v>
      </c>
      <c r="E140" s="129">
        <v>201</v>
      </c>
      <c r="F140" s="31" t="s">
        <v>125</v>
      </c>
      <c r="G140" s="118" t="s">
        <v>277</v>
      </c>
    </row>
    <row r="141" spans="1:94" x14ac:dyDescent="0.4">
      <c r="A141" s="228"/>
      <c r="B141" s="128">
        <v>927447.89</v>
      </c>
      <c r="C141" s="128">
        <v>1069851.4650000001</v>
      </c>
      <c r="D141" s="11">
        <v>0.63</v>
      </c>
      <c r="E141" s="129">
        <v>191</v>
      </c>
      <c r="F141" s="31" t="s">
        <v>126</v>
      </c>
      <c r="G141" s="118" t="s">
        <v>277</v>
      </c>
    </row>
    <row r="142" spans="1:94" ht="12.6" thickBot="1" x14ac:dyDescent="0.45">
      <c r="A142" s="229"/>
      <c r="B142" s="130">
        <v>927586.777</v>
      </c>
      <c r="C142" s="130">
        <v>1070440.216</v>
      </c>
      <c r="D142" s="46">
        <v>0.23</v>
      </c>
      <c r="E142" s="131">
        <v>214</v>
      </c>
      <c r="F142" s="48" t="s">
        <v>127</v>
      </c>
      <c r="G142" s="132" t="s">
        <v>277</v>
      </c>
    </row>
    <row r="143" spans="1:94" x14ac:dyDescent="0.4">
      <c r="A143" s="231" t="s">
        <v>128</v>
      </c>
      <c r="B143" s="133">
        <v>949371.65500000003</v>
      </c>
      <c r="C143" s="133">
        <v>954169.08100000001</v>
      </c>
      <c r="D143" s="134">
        <v>10.94</v>
      </c>
      <c r="E143" s="133">
        <v>1274</v>
      </c>
      <c r="F143" s="133" t="s">
        <v>129</v>
      </c>
      <c r="G143" s="135" t="s">
        <v>706</v>
      </c>
    </row>
    <row r="144" spans="1:94" x14ac:dyDescent="0.4">
      <c r="A144" s="228"/>
      <c r="B144" s="10">
        <v>949819.179</v>
      </c>
      <c r="C144" s="10">
        <v>953661.67299999995</v>
      </c>
      <c r="D144" s="96">
        <v>0.38</v>
      </c>
      <c r="E144" s="10">
        <v>1296</v>
      </c>
      <c r="F144" s="10" t="s">
        <v>130</v>
      </c>
      <c r="G144" s="33" t="s">
        <v>704</v>
      </c>
    </row>
    <row r="145" spans="1:50" x14ac:dyDescent="0.4">
      <c r="A145" s="228"/>
      <c r="B145" s="10">
        <v>950157.61899999995</v>
      </c>
      <c r="C145" s="10">
        <v>953312.527</v>
      </c>
      <c r="D145" s="11" t="s">
        <v>358</v>
      </c>
      <c r="E145" s="10">
        <v>1295</v>
      </c>
      <c r="F145" s="10" t="s">
        <v>131</v>
      </c>
      <c r="G145" s="33" t="s">
        <v>705</v>
      </c>
    </row>
    <row r="146" spans="1:50" ht="12.6" thickBot="1" x14ac:dyDescent="0.45">
      <c r="A146" s="229"/>
      <c r="B146" s="136">
        <v>948629.71100000001</v>
      </c>
      <c r="C146" s="136">
        <v>954335.08299999998</v>
      </c>
      <c r="D146" s="46" t="s">
        <v>358</v>
      </c>
      <c r="E146" s="136">
        <v>1342</v>
      </c>
      <c r="F146" s="136" t="s">
        <v>132</v>
      </c>
      <c r="G146" s="137" t="s">
        <v>703</v>
      </c>
    </row>
    <row r="147" spans="1:50" x14ac:dyDescent="0.4">
      <c r="A147" s="227" t="s">
        <v>133</v>
      </c>
      <c r="B147" s="39">
        <v>908204.68900000001</v>
      </c>
      <c r="C147" s="39">
        <v>1030072.419</v>
      </c>
      <c r="D147" s="6">
        <v>0.49</v>
      </c>
      <c r="E147" s="28">
        <v>328</v>
      </c>
      <c r="F147" s="71" t="s">
        <v>134</v>
      </c>
      <c r="G147" s="138" t="s">
        <v>371</v>
      </c>
    </row>
    <row r="148" spans="1:50" x14ac:dyDescent="0.4">
      <c r="A148" s="228"/>
      <c r="B148" s="126">
        <v>908312.18599999999</v>
      </c>
      <c r="C148" s="126">
        <v>1029783.514</v>
      </c>
      <c r="D148" s="11">
        <v>0.45</v>
      </c>
      <c r="E148" s="139">
        <v>333</v>
      </c>
      <c r="F148" s="125" t="s">
        <v>290</v>
      </c>
      <c r="G148" s="127" t="s">
        <v>371</v>
      </c>
      <c r="H148" s="140"/>
    </row>
    <row r="149" spans="1:50" x14ac:dyDescent="0.4">
      <c r="A149" s="228"/>
      <c r="B149" s="126">
        <v>908327.40500000003</v>
      </c>
      <c r="C149" s="126">
        <v>1029629.893</v>
      </c>
      <c r="D149" s="11" t="s">
        <v>358</v>
      </c>
      <c r="E149" s="139">
        <v>336</v>
      </c>
      <c r="F149" s="125" t="s">
        <v>292</v>
      </c>
      <c r="G149" s="127" t="s">
        <v>371</v>
      </c>
    </row>
    <row r="150" spans="1:50" x14ac:dyDescent="0.4">
      <c r="A150" s="228"/>
      <c r="B150" s="41">
        <v>908213.32299999997</v>
      </c>
      <c r="C150" s="41">
        <v>1029574.736</v>
      </c>
      <c r="D150" s="11">
        <v>0.48</v>
      </c>
      <c r="E150" s="31">
        <v>367</v>
      </c>
      <c r="F150" s="125" t="s">
        <v>291</v>
      </c>
      <c r="G150" s="127" t="s">
        <v>371</v>
      </c>
    </row>
    <row r="151" spans="1:50" x14ac:dyDescent="0.4">
      <c r="A151" s="228"/>
      <c r="B151" s="41">
        <v>909826.13800000004</v>
      </c>
      <c r="C151" s="41">
        <v>1030577.336</v>
      </c>
      <c r="D151" s="11">
        <v>45.13</v>
      </c>
      <c r="E151" s="31">
        <v>278</v>
      </c>
      <c r="F151" s="31" t="s">
        <v>135</v>
      </c>
      <c r="G151" s="127" t="s">
        <v>372</v>
      </c>
    </row>
    <row r="152" spans="1:50" x14ac:dyDescent="0.4">
      <c r="A152" s="228"/>
      <c r="B152" s="41">
        <v>908862.64300000004</v>
      </c>
      <c r="C152" s="41">
        <v>1028858.156</v>
      </c>
      <c r="D152" s="11" t="s">
        <v>358</v>
      </c>
      <c r="E152" s="31">
        <v>330</v>
      </c>
      <c r="F152" s="31" t="s">
        <v>136</v>
      </c>
      <c r="G152" s="127" t="s">
        <v>372</v>
      </c>
    </row>
    <row r="153" spans="1:50" s="27" customFormat="1" ht="12.6" thickBot="1" x14ac:dyDescent="0.65">
      <c r="A153" s="141" t="s">
        <v>333</v>
      </c>
      <c r="B153" s="23">
        <v>913911.81900000002</v>
      </c>
      <c r="C153" s="23">
        <v>1027660.255</v>
      </c>
      <c r="D153" s="23">
        <v>1.43</v>
      </c>
      <c r="E153" s="36">
        <v>1625</v>
      </c>
      <c r="F153" s="24" t="s">
        <v>395</v>
      </c>
      <c r="G153" s="26" t="s">
        <v>707</v>
      </c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</row>
    <row r="154" spans="1:50" ht="12.6" thickBot="1" x14ac:dyDescent="0.45">
      <c r="A154" s="227" t="s">
        <v>137</v>
      </c>
      <c r="B154" s="6">
        <v>889749.51199999999</v>
      </c>
      <c r="C154" s="6">
        <v>1036360.909</v>
      </c>
      <c r="D154" s="6">
        <v>0.72</v>
      </c>
      <c r="E154" s="28">
        <v>1595</v>
      </c>
      <c r="F154" s="28" t="s">
        <v>138</v>
      </c>
      <c r="G154" s="78" t="s">
        <v>708</v>
      </c>
    </row>
    <row r="155" spans="1:50" ht="12.6" thickBot="1" x14ac:dyDescent="0.45">
      <c r="A155" s="228"/>
      <c r="B155" s="11">
        <v>889801.19799999997</v>
      </c>
      <c r="C155" s="11">
        <v>1036513.828</v>
      </c>
      <c r="D155" s="11">
        <v>1</v>
      </c>
      <c r="E155" s="31">
        <v>1589</v>
      </c>
      <c r="F155" s="31" t="s">
        <v>139</v>
      </c>
      <c r="G155" s="78" t="s">
        <v>708</v>
      </c>
    </row>
    <row r="156" spans="1:50" ht="12.6" thickBot="1" x14ac:dyDescent="0.45">
      <c r="A156" s="228"/>
      <c r="B156" s="11">
        <v>890163.74699999997</v>
      </c>
      <c r="C156" s="11">
        <v>1036846.008</v>
      </c>
      <c r="D156" s="11">
        <v>0.5</v>
      </c>
      <c r="E156" s="31">
        <v>1576</v>
      </c>
      <c r="F156" s="31" t="s">
        <v>140</v>
      </c>
      <c r="G156" s="78" t="s">
        <v>708</v>
      </c>
    </row>
    <row r="157" spans="1:50" ht="12.6" thickBot="1" x14ac:dyDescent="0.45">
      <c r="A157" s="228"/>
      <c r="B157" s="92">
        <v>890677.58</v>
      </c>
      <c r="C157" s="92">
        <v>1036966.291</v>
      </c>
      <c r="D157" s="11">
        <v>1.84</v>
      </c>
      <c r="E157" s="31">
        <v>1557</v>
      </c>
      <c r="F157" s="31" t="s">
        <v>141</v>
      </c>
      <c r="G157" s="78" t="s">
        <v>708</v>
      </c>
    </row>
    <row r="158" spans="1:50" x14ac:dyDescent="0.4">
      <c r="A158" s="228"/>
      <c r="B158" s="92">
        <v>892149.86699999997</v>
      </c>
      <c r="C158" s="92">
        <v>1035938.635</v>
      </c>
      <c r="D158" s="11">
        <v>3.08</v>
      </c>
      <c r="E158" s="31">
        <v>1532</v>
      </c>
      <c r="F158" s="31" t="s">
        <v>142</v>
      </c>
      <c r="G158" s="78" t="s">
        <v>708</v>
      </c>
    </row>
    <row r="159" spans="1:50" x14ac:dyDescent="0.4">
      <c r="A159" s="228"/>
      <c r="B159" s="92">
        <v>890585.44299999997</v>
      </c>
      <c r="C159" s="92">
        <v>1036962.432</v>
      </c>
      <c r="D159" s="142">
        <v>6.1749999999999998</v>
      </c>
      <c r="E159" s="31">
        <v>1558</v>
      </c>
      <c r="F159" s="31" t="s">
        <v>275</v>
      </c>
      <c r="G159" s="81" t="s">
        <v>709</v>
      </c>
    </row>
    <row r="160" spans="1:50" x14ac:dyDescent="0.4">
      <c r="A160" s="228"/>
      <c r="B160" s="11">
        <v>892118</v>
      </c>
      <c r="C160" s="11">
        <v>1035218</v>
      </c>
      <c r="D160" s="11">
        <v>0.4</v>
      </c>
      <c r="E160" s="31">
        <v>1488</v>
      </c>
      <c r="F160" s="31" t="s">
        <v>143</v>
      </c>
      <c r="G160" s="81" t="s">
        <v>709</v>
      </c>
    </row>
    <row r="161" spans="1:50" ht="12.6" thickBot="1" x14ac:dyDescent="0.45">
      <c r="A161" s="228"/>
      <c r="B161" s="11">
        <v>890407</v>
      </c>
      <c r="C161" s="11">
        <v>1035665</v>
      </c>
      <c r="D161" s="11">
        <v>5.71</v>
      </c>
      <c r="E161" s="31">
        <v>1559</v>
      </c>
      <c r="F161" s="31" t="s">
        <v>144</v>
      </c>
      <c r="G161" s="81" t="s">
        <v>709</v>
      </c>
    </row>
    <row r="162" spans="1:50" s="21" customFormat="1" x14ac:dyDescent="0.6">
      <c r="A162" s="225" t="s">
        <v>334</v>
      </c>
      <c r="B162" s="16">
        <v>892071.22600000002</v>
      </c>
      <c r="C162" s="16">
        <v>1022396.91</v>
      </c>
      <c r="D162" s="16">
        <v>1.02</v>
      </c>
      <c r="E162" s="17">
        <v>1625</v>
      </c>
      <c r="F162" s="17" t="s">
        <v>335</v>
      </c>
      <c r="G162" s="19" t="s">
        <v>336</v>
      </c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</row>
    <row r="163" spans="1:50" s="64" customFormat="1" x14ac:dyDescent="0.6">
      <c r="A163" s="225"/>
      <c r="B163" s="16">
        <v>891870.98800000001</v>
      </c>
      <c r="C163" s="16">
        <v>1022456.795</v>
      </c>
      <c r="D163" s="16">
        <v>0.41</v>
      </c>
      <c r="E163" s="17">
        <v>1599</v>
      </c>
      <c r="F163" s="17" t="s">
        <v>337</v>
      </c>
      <c r="G163" s="19" t="s">
        <v>338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</row>
    <row r="164" spans="1:50" s="27" customFormat="1" ht="12.6" thickBot="1" x14ac:dyDescent="0.65">
      <c r="A164" s="226"/>
      <c r="B164" s="23">
        <v>891824.38399999996</v>
      </c>
      <c r="C164" s="23">
        <v>1022192.654</v>
      </c>
      <c r="D164" s="23">
        <v>0.36</v>
      </c>
      <c r="E164" s="24">
        <v>1667</v>
      </c>
      <c r="F164" s="24" t="s">
        <v>339</v>
      </c>
      <c r="G164" s="26" t="s">
        <v>336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</row>
    <row r="165" spans="1:50" x14ac:dyDescent="0.4">
      <c r="A165" s="227" t="s">
        <v>145</v>
      </c>
      <c r="B165" s="39">
        <v>909859.60400000005</v>
      </c>
      <c r="C165" s="39">
        <v>1067319.095</v>
      </c>
      <c r="D165" s="6">
        <v>4.13</v>
      </c>
      <c r="E165" s="28">
        <v>466</v>
      </c>
      <c r="F165" s="28" t="s">
        <v>146</v>
      </c>
      <c r="G165" s="138" t="s">
        <v>273</v>
      </c>
    </row>
    <row r="166" spans="1:50" x14ac:dyDescent="0.4">
      <c r="A166" s="228"/>
      <c r="B166" s="41">
        <v>909774.27599999995</v>
      </c>
      <c r="C166" s="41">
        <v>1068022.71</v>
      </c>
      <c r="D166" s="11">
        <v>1.79</v>
      </c>
      <c r="E166" s="31">
        <v>475</v>
      </c>
      <c r="F166" s="31" t="s">
        <v>147</v>
      </c>
      <c r="G166" s="127" t="s">
        <v>273</v>
      </c>
      <c r="H166" s="140"/>
    </row>
    <row r="167" spans="1:50" x14ac:dyDescent="0.4">
      <c r="A167" s="228"/>
      <c r="B167" s="41">
        <v>910016.41299999994</v>
      </c>
      <c r="C167" s="41">
        <v>1069506.209</v>
      </c>
      <c r="D167" s="11">
        <v>6.78</v>
      </c>
      <c r="E167" s="31">
        <v>436</v>
      </c>
      <c r="F167" s="31" t="s">
        <v>148</v>
      </c>
      <c r="G167" s="127" t="s">
        <v>273</v>
      </c>
    </row>
    <row r="168" spans="1:50" x14ac:dyDescent="0.4">
      <c r="A168" s="228"/>
      <c r="B168" s="41">
        <v>909336.42700000003</v>
      </c>
      <c r="C168" s="41">
        <v>1067626.9779999999</v>
      </c>
      <c r="D168" s="11">
        <v>2.0299999999999998</v>
      </c>
      <c r="E168" s="31">
        <v>484</v>
      </c>
      <c r="F168" s="31" t="s">
        <v>149</v>
      </c>
      <c r="G168" s="127" t="s">
        <v>273</v>
      </c>
    </row>
    <row r="169" spans="1:50" ht="12.6" thickBot="1" x14ac:dyDescent="0.45">
      <c r="A169" s="229"/>
      <c r="B169" s="46">
        <v>909488.37199999997</v>
      </c>
      <c r="C169" s="46">
        <v>1062207.6440000001</v>
      </c>
      <c r="D169" s="46">
        <v>4.33</v>
      </c>
      <c r="E169" s="100">
        <v>484</v>
      </c>
      <c r="F169" s="100" t="s">
        <v>150</v>
      </c>
      <c r="G169" s="143" t="s">
        <v>274</v>
      </c>
    </row>
    <row r="170" spans="1:50" x14ac:dyDescent="0.4">
      <c r="A170" s="232" t="s">
        <v>151</v>
      </c>
      <c r="B170" s="39">
        <v>937217.84699999995</v>
      </c>
      <c r="C170" s="39">
        <v>957051.9</v>
      </c>
      <c r="D170" s="6">
        <v>3.78</v>
      </c>
      <c r="E170" s="28">
        <v>372</v>
      </c>
      <c r="F170" s="28" t="s">
        <v>153</v>
      </c>
      <c r="G170" s="72" t="s">
        <v>710</v>
      </c>
    </row>
    <row r="171" spans="1:50" x14ac:dyDescent="0.4">
      <c r="A171" s="233"/>
      <c r="B171" s="41">
        <v>937217.84699999995</v>
      </c>
      <c r="C171" s="41">
        <v>957051.9</v>
      </c>
      <c r="D171" s="11">
        <v>16</v>
      </c>
      <c r="E171" s="31">
        <v>356</v>
      </c>
      <c r="F171" s="31" t="s">
        <v>152</v>
      </c>
      <c r="G171" s="67" t="s">
        <v>303</v>
      </c>
    </row>
    <row r="172" spans="1:50" x14ac:dyDescent="0.4">
      <c r="A172" s="233"/>
      <c r="B172" s="41">
        <v>936398.23800000001</v>
      </c>
      <c r="C172" s="41">
        <v>956402.49899999995</v>
      </c>
      <c r="D172" s="11">
        <v>0.59</v>
      </c>
      <c r="E172" s="10">
        <v>337</v>
      </c>
      <c r="F172" s="10" t="s">
        <v>154</v>
      </c>
      <c r="G172" s="67" t="s">
        <v>303</v>
      </c>
    </row>
    <row r="173" spans="1:50" x14ac:dyDescent="0.4">
      <c r="A173" s="233"/>
      <c r="B173" s="41">
        <v>935870.26500000001</v>
      </c>
      <c r="C173" s="41">
        <v>956019.52300000004</v>
      </c>
      <c r="D173" s="105">
        <v>68.2</v>
      </c>
      <c r="E173" s="31">
        <v>303</v>
      </c>
      <c r="F173" s="10" t="s">
        <v>155</v>
      </c>
      <c r="G173" s="67" t="s">
        <v>303</v>
      </c>
    </row>
    <row r="174" spans="1:50" ht="12.6" thickBot="1" x14ac:dyDescent="0.45">
      <c r="A174" s="234"/>
      <c r="B174" s="45">
        <v>936047.027</v>
      </c>
      <c r="C174" s="45">
        <v>956076.83600000001</v>
      </c>
      <c r="D174" s="46">
        <v>10.61</v>
      </c>
      <c r="E174" s="48">
        <v>341</v>
      </c>
      <c r="F174" s="136" t="s">
        <v>156</v>
      </c>
      <c r="G174" s="67" t="s">
        <v>303</v>
      </c>
    </row>
    <row r="175" spans="1:50" ht="12.6" thickBot="1" x14ac:dyDescent="0.45">
      <c r="A175" s="227" t="s">
        <v>157</v>
      </c>
      <c r="B175" s="39">
        <v>879580.36499999999</v>
      </c>
      <c r="C175" s="39">
        <v>1031623.002</v>
      </c>
      <c r="D175" s="6">
        <v>1.83</v>
      </c>
      <c r="E175" s="28">
        <v>2834</v>
      </c>
      <c r="F175" s="28" t="s">
        <v>158</v>
      </c>
      <c r="G175" s="138" t="s">
        <v>711</v>
      </c>
    </row>
    <row r="176" spans="1:50" x14ac:dyDescent="0.4">
      <c r="A176" s="228"/>
      <c r="B176" s="126">
        <v>878264.73899999994</v>
      </c>
      <c r="C176" s="126">
        <v>1030818.656</v>
      </c>
      <c r="D176" s="11" t="s">
        <v>358</v>
      </c>
      <c r="E176" s="31">
        <v>3012</v>
      </c>
      <c r="F176" s="31" t="s">
        <v>161</v>
      </c>
      <c r="G176" s="138" t="s">
        <v>711</v>
      </c>
    </row>
    <row r="177" spans="1:50" x14ac:dyDescent="0.4">
      <c r="A177" s="228"/>
      <c r="B177" s="41">
        <v>879292.68</v>
      </c>
      <c r="C177" s="41">
        <v>1030564.1409999999</v>
      </c>
      <c r="D177" s="11" t="s">
        <v>358</v>
      </c>
      <c r="E177" s="31">
        <v>2955</v>
      </c>
      <c r="F177" s="31" t="s">
        <v>159</v>
      </c>
      <c r="G177" s="127" t="s">
        <v>304</v>
      </c>
    </row>
    <row r="178" spans="1:50" ht="12.6" thickBot="1" x14ac:dyDescent="0.45">
      <c r="A178" s="229"/>
      <c r="B178" s="45">
        <v>879292.68</v>
      </c>
      <c r="C178" s="45">
        <v>1030564.1409999999</v>
      </c>
      <c r="D178" s="46">
        <v>3.7</v>
      </c>
      <c r="E178" s="48">
        <v>2955</v>
      </c>
      <c r="F178" s="48" t="s">
        <v>160</v>
      </c>
      <c r="G178" s="143" t="s">
        <v>304</v>
      </c>
    </row>
    <row r="179" spans="1:50" ht="12.6" thickBot="1" x14ac:dyDescent="0.45">
      <c r="A179" s="227" t="s">
        <v>162</v>
      </c>
      <c r="B179" s="39">
        <v>887105.66</v>
      </c>
      <c r="C179" s="39">
        <v>891648.01</v>
      </c>
      <c r="D179" s="6" t="s">
        <v>358</v>
      </c>
      <c r="E179" s="61">
        <v>344</v>
      </c>
      <c r="F179" s="28" t="s">
        <v>163</v>
      </c>
      <c r="G179" s="72" t="s">
        <v>712</v>
      </c>
    </row>
    <row r="180" spans="1:50" x14ac:dyDescent="0.4">
      <c r="A180" s="228"/>
      <c r="B180" s="41">
        <v>887609.56</v>
      </c>
      <c r="C180" s="41">
        <v>891801.05</v>
      </c>
      <c r="D180" s="11" t="s">
        <v>358</v>
      </c>
      <c r="E180" s="68">
        <v>325</v>
      </c>
      <c r="F180" s="31" t="s">
        <v>164</v>
      </c>
      <c r="G180" s="72" t="s">
        <v>712</v>
      </c>
    </row>
    <row r="181" spans="1:50" ht="12.6" thickBot="1" x14ac:dyDescent="0.45">
      <c r="A181" s="229"/>
      <c r="B181" s="45">
        <v>887757.53</v>
      </c>
      <c r="C181" s="45">
        <v>892463.23</v>
      </c>
      <c r="D181" s="46">
        <v>18.93</v>
      </c>
      <c r="E181" s="69">
        <v>332</v>
      </c>
      <c r="F181" s="48" t="s">
        <v>165</v>
      </c>
      <c r="G181" s="70" t="s">
        <v>277</v>
      </c>
    </row>
    <row r="182" spans="1:50" x14ac:dyDescent="0.4">
      <c r="A182" s="227" t="s">
        <v>166</v>
      </c>
      <c r="B182" s="39">
        <v>873386.049</v>
      </c>
      <c r="C182" s="39">
        <v>927370.01500000001</v>
      </c>
      <c r="D182" s="6">
        <v>6.72</v>
      </c>
      <c r="E182" s="28">
        <v>378</v>
      </c>
      <c r="F182" s="28" t="s">
        <v>167</v>
      </c>
      <c r="G182" s="72" t="s">
        <v>294</v>
      </c>
    </row>
    <row r="183" spans="1:50" x14ac:dyDescent="0.4">
      <c r="A183" s="228"/>
      <c r="B183" s="41">
        <v>873478.28099999996</v>
      </c>
      <c r="C183" s="41">
        <v>927124.10800000001</v>
      </c>
      <c r="D183" s="11">
        <v>1.62</v>
      </c>
      <c r="E183" s="31">
        <v>377</v>
      </c>
      <c r="F183" s="31" t="s">
        <v>168</v>
      </c>
      <c r="G183" s="67" t="s">
        <v>294</v>
      </c>
    </row>
    <row r="184" spans="1:50" x14ac:dyDescent="0.4">
      <c r="A184" s="228"/>
      <c r="B184" s="41">
        <v>873230.26</v>
      </c>
      <c r="C184" s="41">
        <v>926264.21200000006</v>
      </c>
      <c r="D184" s="11" t="s">
        <v>358</v>
      </c>
      <c r="E184" s="31">
        <v>360</v>
      </c>
      <c r="F184" s="31" t="s">
        <v>731</v>
      </c>
      <c r="G184" s="67" t="s">
        <v>713</v>
      </c>
    </row>
    <row r="185" spans="1:50" x14ac:dyDescent="0.4">
      <c r="A185" s="228"/>
      <c r="B185" s="41">
        <v>873326.04</v>
      </c>
      <c r="C185" s="41">
        <v>927483.46</v>
      </c>
      <c r="D185" s="11">
        <v>29.99</v>
      </c>
      <c r="E185" s="31">
        <v>375</v>
      </c>
      <c r="F185" s="31" t="s">
        <v>169</v>
      </c>
      <c r="G185" s="67" t="s">
        <v>295</v>
      </c>
    </row>
    <row r="186" spans="1:50" ht="12.6" thickBot="1" x14ac:dyDescent="0.45">
      <c r="A186" s="229"/>
      <c r="B186" s="45">
        <v>873570.51</v>
      </c>
      <c r="C186" s="45">
        <v>926878.2</v>
      </c>
      <c r="D186" s="46" t="s">
        <v>358</v>
      </c>
      <c r="E186" s="48">
        <v>362</v>
      </c>
      <c r="F186" s="48" t="s">
        <v>170</v>
      </c>
      <c r="G186" s="70" t="s">
        <v>295</v>
      </c>
    </row>
    <row r="187" spans="1:50" x14ac:dyDescent="0.4">
      <c r="A187" s="227" t="s">
        <v>171</v>
      </c>
      <c r="B187" s="39">
        <v>895175.92700000003</v>
      </c>
      <c r="C187" s="39">
        <v>1057846.5060000001</v>
      </c>
      <c r="D187" s="6">
        <v>34.020000000000003</v>
      </c>
      <c r="E187" s="28">
        <v>1460</v>
      </c>
      <c r="F187" s="28" t="s">
        <v>172</v>
      </c>
      <c r="G187" s="72" t="s">
        <v>285</v>
      </c>
    </row>
    <row r="188" spans="1:50" x14ac:dyDescent="0.4">
      <c r="A188" s="228"/>
      <c r="B188" s="41">
        <v>895427.94</v>
      </c>
      <c r="C188" s="41">
        <v>1057452.8970000001</v>
      </c>
      <c r="D188" s="117">
        <v>1.7044999999999999</v>
      </c>
      <c r="E188" s="31">
        <v>1446</v>
      </c>
      <c r="F188" s="31" t="s">
        <v>173</v>
      </c>
      <c r="G188" s="67" t="s">
        <v>285</v>
      </c>
    </row>
    <row r="189" spans="1:50" x14ac:dyDescent="0.4">
      <c r="A189" s="228"/>
      <c r="B189" s="41">
        <v>895657.35199999996</v>
      </c>
      <c r="C189" s="41">
        <v>1058451.0160000001</v>
      </c>
      <c r="D189" s="11" t="s">
        <v>358</v>
      </c>
      <c r="E189" s="31">
        <v>1464</v>
      </c>
      <c r="F189" s="31" t="s">
        <v>174</v>
      </c>
      <c r="G189" s="67" t="s">
        <v>273</v>
      </c>
    </row>
    <row r="190" spans="1:50" ht="12.6" thickBot="1" x14ac:dyDescent="0.45">
      <c r="A190" s="229"/>
      <c r="B190" s="45">
        <v>894865.33100000001</v>
      </c>
      <c r="C190" s="45">
        <v>1058200.264</v>
      </c>
      <c r="D190" s="46">
        <v>1</v>
      </c>
      <c r="E190" s="48">
        <v>1452</v>
      </c>
      <c r="F190" s="48" t="s">
        <v>175</v>
      </c>
      <c r="G190" s="70" t="s">
        <v>273</v>
      </c>
    </row>
    <row r="191" spans="1:50" x14ac:dyDescent="0.4">
      <c r="A191" s="144" t="s">
        <v>176</v>
      </c>
      <c r="B191" s="39">
        <v>911326.40500000003</v>
      </c>
      <c r="C191" s="39">
        <v>995284.21400000004</v>
      </c>
      <c r="D191" s="6">
        <v>5.52</v>
      </c>
      <c r="E191" s="28">
        <v>385</v>
      </c>
      <c r="F191" s="28" t="s">
        <v>177</v>
      </c>
      <c r="G191" s="138" t="s">
        <v>720</v>
      </c>
    </row>
    <row r="192" spans="1:50" s="38" customFormat="1" x14ac:dyDescent="0.6">
      <c r="A192" s="225" t="s">
        <v>340</v>
      </c>
      <c r="B192" s="16">
        <v>900051.65300000005</v>
      </c>
      <c r="C192" s="16">
        <v>981908.14099999995</v>
      </c>
      <c r="D192" s="16">
        <v>4.5999999999999996</v>
      </c>
      <c r="E192" s="17">
        <v>603</v>
      </c>
      <c r="F192" s="17" t="s">
        <v>398</v>
      </c>
      <c r="G192" s="19" t="s">
        <v>341</v>
      </c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</row>
    <row r="193" spans="1:50" s="38" customFormat="1" ht="12.6" thickBot="1" x14ac:dyDescent="0.65">
      <c r="A193" s="226"/>
      <c r="B193" s="23">
        <v>900019.91200000001</v>
      </c>
      <c r="C193" s="23">
        <v>981414.80500000005</v>
      </c>
      <c r="D193" s="23">
        <v>0.5</v>
      </c>
      <c r="E193" s="24">
        <v>634</v>
      </c>
      <c r="F193" s="24" t="s">
        <v>663</v>
      </c>
      <c r="G193" s="26" t="s">
        <v>664</v>
      </c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</row>
    <row r="194" spans="1:50" x14ac:dyDescent="0.4">
      <c r="A194" s="227" t="s">
        <v>178</v>
      </c>
      <c r="B194" s="5">
        <v>905715.02</v>
      </c>
      <c r="C194" s="5">
        <v>918074.95</v>
      </c>
      <c r="D194" s="90">
        <v>10.46</v>
      </c>
      <c r="E194" s="28">
        <v>268</v>
      </c>
      <c r="F194" s="8" t="s">
        <v>179</v>
      </c>
      <c r="G194" s="86" t="s">
        <v>277</v>
      </c>
    </row>
    <row r="195" spans="1:50" ht="12.6" thickBot="1" x14ac:dyDescent="0.45">
      <c r="A195" s="229"/>
      <c r="B195" s="136">
        <v>905583.4</v>
      </c>
      <c r="C195" s="136">
        <v>920367.09</v>
      </c>
      <c r="D195" s="100">
        <v>13.86</v>
      </c>
      <c r="E195" s="48">
        <v>322</v>
      </c>
      <c r="F195" s="145" t="s">
        <v>378</v>
      </c>
      <c r="G195" s="146" t="s">
        <v>379</v>
      </c>
    </row>
    <row r="196" spans="1:50" x14ac:dyDescent="0.4">
      <c r="A196" s="227" t="s">
        <v>181</v>
      </c>
      <c r="B196" s="28">
        <v>825777.60699999996</v>
      </c>
      <c r="C196" s="28">
        <v>845674.35</v>
      </c>
      <c r="D196" s="6" t="s">
        <v>358</v>
      </c>
      <c r="E196" s="28">
        <v>1227</v>
      </c>
      <c r="F196" s="8" t="s">
        <v>182</v>
      </c>
      <c r="G196" s="86" t="s">
        <v>714</v>
      </c>
    </row>
    <row r="197" spans="1:50" x14ac:dyDescent="0.4">
      <c r="A197" s="228"/>
      <c r="B197" s="31">
        <v>826244.375</v>
      </c>
      <c r="C197" s="31">
        <v>845931.74899999995</v>
      </c>
      <c r="D197" s="96">
        <v>8.4</v>
      </c>
      <c r="E197" s="31">
        <v>1184</v>
      </c>
      <c r="F197" s="13" t="s">
        <v>183</v>
      </c>
      <c r="G197" s="87" t="s">
        <v>715</v>
      </c>
    </row>
    <row r="198" spans="1:50" x14ac:dyDescent="0.4">
      <c r="A198" s="228"/>
      <c r="B198" s="10">
        <v>826207.25600000005</v>
      </c>
      <c r="C198" s="10">
        <v>845894.93299999996</v>
      </c>
      <c r="D198" s="96">
        <f>85.89-D197</f>
        <v>77.489999999999995</v>
      </c>
      <c r="E198" s="31">
        <v>1196</v>
      </c>
      <c r="F198" s="13" t="s">
        <v>184</v>
      </c>
      <c r="G198" s="87" t="s">
        <v>715</v>
      </c>
    </row>
    <row r="199" spans="1:50" ht="12.6" thickBot="1" x14ac:dyDescent="0.45">
      <c r="A199" s="228"/>
      <c r="B199" s="10">
        <v>826109.89599999995</v>
      </c>
      <c r="C199" s="10">
        <v>844834.98</v>
      </c>
      <c r="D199" s="96">
        <v>3.23</v>
      </c>
      <c r="E199" s="31">
        <v>1158</v>
      </c>
      <c r="F199" s="13" t="s">
        <v>185</v>
      </c>
      <c r="G199" s="87" t="s">
        <v>373</v>
      </c>
    </row>
    <row r="200" spans="1:50" s="21" customFormat="1" ht="14.05" customHeight="1" x14ac:dyDescent="0.6">
      <c r="A200" s="225" t="s">
        <v>342</v>
      </c>
      <c r="B200" s="15">
        <v>822593.74</v>
      </c>
      <c r="C200" s="15">
        <v>833870.48400000005</v>
      </c>
      <c r="D200" s="17">
        <v>4.6900000000000004</v>
      </c>
      <c r="E200" s="15">
        <v>1445</v>
      </c>
      <c r="F200" s="18" t="s">
        <v>343</v>
      </c>
      <c r="G200" s="19" t="s">
        <v>296</v>
      </c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</row>
    <row r="201" spans="1:50" s="64" customFormat="1" x14ac:dyDescent="0.6">
      <c r="A201" s="225"/>
      <c r="B201" s="15">
        <v>822723.50199999998</v>
      </c>
      <c r="C201" s="15">
        <v>833888.72600000002</v>
      </c>
      <c r="D201" s="17">
        <v>12.7</v>
      </c>
      <c r="E201" s="15">
        <v>1426</v>
      </c>
      <c r="F201" s="18" t="s">
        <v>344</v>
      </c>
      <c r="G201" s="19" t="s">
        <v>296</v>
      </c>
      <c r="H201" s="147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</row>
    <row r="202" spans="1:50" s="27" customFormat="1" ht="12.6" thickBot="1" x14ac:dyDescent="0.65">
      <c r="A202" s="226"/>
      <c r="B202" s="22">
        <v>822726.679</v>
      </c>
      <c r="C202" s="22">
        <v>833947.10400000005</v>
      </c>
      <c r="D202" s="24">
        <v>5.65</v>
      </c>
      <c r="E202" s="22">
        <v>1408</v>
      </c>
      <c r="F202" s="25" t="s">
        <v>345</v>
      </c>
      <c r="G202" s="26" t="s">
        <v>296</v>
      </c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</row>
    <row r="203" spans="1:50" x14ac:dyDescent="0.4">
      <c r="A203" s="232" t="s">
        <v>186</v>
      </c>
      <c r="B203" s="39">
        <v>905374.45</v>
      </c>
      <c r="C203" s="39">
        <v>907529.77800000005</v>
      </c>
      <c r="D203" s="90">
        <v>4.25</v>
      </c>
      <c r="E203" s="8">
        <v>313</v>
      </c>
      <c r="F203" s="5" t="s">
        <v>187</v>
      </c>
      <c r="G203" s="30" t="s">
        <v>323</v>
      </c>
    </row>
    <row r="204" spans="1:50" ht="12.6" thickBot="1" x14ac:dyDescent="0.45">
      <c r="A204" s="235"/>
      <c r="B204" s="73">
        <v>906083.42799999996</v>
      </c>
      <c r="C204" s="73">
        <v>906715.01500000001</v>
      </c>
      <c r="D204" s="148">
        <v>1.48</v>
      </c>
      <c r="E204" s="149">
        <v>311</v>
      </c>
      <c r="F204" s="150" t="s">
        <v>276</v>
      </c>
      <c r="G204" s="151" t="s">
        <v>716</v>
      </c>
    </row>
    <row r="205" spans="1:50" x14ac:dyDescent="0.4">
      <c r="A205" s="227" t="s">
        <v>188</v>
      </c>
      <c r="B205" s="28">
        <v>825675.67</v>
      </c>
      <c r="C205" s="28">
        <v>882363.42</v>
      </c>
      <c r="D205" s="6">
        <v>12.292999999999999</v>
      </c>
      <c r="E205" s="8">
        <v>1041</v>
      </c>
      <c r="F205" s="8" t="s">
        <v>189</v>
      </c>
      <c r="G205" s="152" t="s">
        <v>188</v>
      </c>
    </row>
    <row r="206" spans="1:50" x14ac:dyDescent="0.4">
      <c r="A206" s="228"/>
      <c r="B206" s="31">
        <v>825828.07</v>
      </c>
      <c r="C206" s="31">
        <v>882472.86</v>
      </c>
      <c r="D206" s="11" t="s">
        <v>358</v>
      </c>
      <c r="E206" s="13">
        <v>1019</v>
      </c>
      <c r="F206" s="13" t="s">
        <v>190</v>
      </c>
      <c r="G206" s="153" t="s">
        <v>188</v>
      </c>
    </row>
    <row r="207" spans="1:50" x14ac:dyDescent="0.4">
      <c r="A207" s="228"/>
      <c r="B207" s="31">
        <v>825795.37</v>
      </c>
      <c r="C207" s="31">
        <v>882486.13</v>
      </c>
      <c r="D207" s="11" t="s">
        <v>358</v>
      </c>
      <c r="E207" s="13">
        <v>1021</v>
      </c>
      <c r="F207" s="13" t="s">
        <v>191</v>
      </c>
      <c r="G207" s="153" t="s">
        <v>188</v>
      </c>
    </row>
    <row r="208" spans="1:50" x14ac:dyDescent="0.4">
      <c r="A208" s="228"/>
      <c r="B208" s="31">
        <v>825781.15</v>
      </c>
      <c r="C208" s="31">
        <v>882477.24</v>
      </c>
      <c r="D208" s="11">
        <v>0.65</v>
      </c>
      <c r="E208" s="31">
        <v>998</v>
      </c>
      <c r="F208" s="31" t="s">
        <v>192</v>
      </c>
      <c r="G208" s="153" t="s">
        <v>188</v>
      </c>
    </row>
    <row r="209" spans="1:7" x14ac:dyDescent="0.4">
      <c r="A209" s="228"/>
      <c r="B209" s="31">
        <v>826012.81</v>
      </c>
      <c r="C209" s="31">
        <v>882530.93</v>
      </c>
      <c r="D209" s="11">
        <v>0.41</v>
      </c>
      <c r="E209" s="31">
        <v>1005</v>
      </c>
      <c r="F209" s="31" t="s">
        <v>193</v>
      </c>
      <c r="G209" s="153" t="s">
        <v>188</v>
      </c>
    </row>
    <row r="210" spans="1:7" x14ac:dyDescent="0.4">
      <c r="A210" s="228"/>
      <c r="B210" s="31">
        <v>825913.8</v>
      </c>
      <c r="C210" s="31">
        <v>882406.34</v>
      </c>
      <c r="D210" s="11">
        <v>1.55</v>
      </c>
      <c r="E210" s="31">
        <v>1059</v>
      </c>
      <c r="F210" s="13" t="s">
        <v>194</v>
      </c>
      <c r="G210" s="153" t="s">
        <v>188</v>
      </c>
    </row>
    <row r="211" spans="1:7" x14ac:dyDescent="0.4">
      <c r="A211" s="228"/>
      <c r="B211" s="31">
        <v>825780.81</v>
      </c>
      <c r="C211" s="31">
        <v>882458.49</v>
      </c>
      <c r="D211" s="11" t="s">
        <v>358</v>
      </c>
      <c r="E211" s="31">
        <v>1017</v>
      </c>
      <c r="F211" s="13" t="s">
        <v>195</v>
      </c>
      <c r="G211" s="153" t="s">
        <v>188</v>
      </c>
    </row>
    <row r="212" spans="1:7" x14ac:dyDescent="0.4">
      <c r="A212" s="228"/>
      <c r="B212" s="31">
        <v>826004.03</v>
      </c>
      <c r="C212" s="31">
        <v>882455.05</v>
      </c>
      <c r="D212" s="11">
        <v>0.77</v>
      </c>
      <c r="E212" s="31">
        <v>1057</v>
      </c>
      <c r="F212" s="13" t="s">
        <v>196</v>
      </c>
      <c r="G212" s="153" t="s">
        <v>188</v>
      </c>
    </row>
    <row r="213" spans="1:7" x14ac:dyDescent="0.4">
      <c r="A213" s="228"/>
      <c r="B213" s="126">
        <v>825259.02</v>
      </c>
      <c r="C213" s="126">
        <v>882278.69499999995</v>
      </c>
      <c r="D213" s="11">
        <v>0.14000000000000001</v>
      </c>
      <c r="E213" s="31">
        <v>986</v>
      </c>
      <c r="F213" s="13" t="s">
        <v>203</v>
      </c>
      <c r="G213" s="153" t="s">
        <v>188</v>
      </c>
    </row>
    <row r="214" spans="1:7" x14ac:dyDescent="0.4">
      <c r="A214" s="228"/>
      <c r="B214" s="10">
        <v>826092.75</v>
      </c>
      <c r="C214" s="10">
        <v>882333.83</v>
      </c>
      <c r="D214" s="11" t="s">
        <v>358</v>
      </c>
      <c r="E214" s="31">
        <v>1056</v>
      </c>
      <c r="F214" s="13" t="s">
        <v>197</v>
      </c>
      <c r="G214" s="153" t="s">
        <v>717</v>
      </c>
    </row>
    <row r="215" spans="1:7" x14ac:dyDescent="0.4">
      <c r="A215" s="228"/>
      <c r="B215" s="10">
        <v>826115.54</v>
      </c>
      <c r="C215" s="10">
        <v>882298.76</v>
      </c>
      <c r="D215" s="11" t="s">
        <v>358</v>
      </c>
      <c r="E215" s="31">
        <v>1058</v>
      </c>
      <c r="F215" s="13" t="s">
        <v>198</v>
      </c>
      <c r="G215" s="153" t="s">
        <v>717</v>
      </c>
    </row>
    <row r="216" spans="1:7" x14ac:dyDescent="0.4">
      <c r="A216" s="228"/>
      <c r="B216" s="10">
        <v>827018.99</v>
      </c>
      <c r="C216" s="10">
        <v>882324.59</v>
      </c>
      <c r="D216" s="11">
        <v>0.1</v>
      </c>
      <c r="E216" s="31">
        <v>1036</v>
      </c>
      <c r="F216" s="13" t="s">
        <v>199</v>
      </c>
      <c r="G216" s="153" t="s">
        <v>717</v>
      </c>
    </row>
    <row r="217" spans="1:7" x14ac:dyDescent="0.4">
      <c r="A217" s="228"/>
      <c r="B217" s="10">
        <v>826265.63</v>
      </c>
      <c r="C217" s="10">
        <v>882321.55</v>
      </c>
      <c r="D217" s="11" t="s">
        <v>358</v>
      </c>
      <c r="E217" s="31">
        <v>1054</v>
      </c>
      <c r="F217" s="13" t="s">
        <v>200</v>
      </c>
      <c r="G217" s="153" t="s">
        <v>717</v>
      </c>
    </row>
    <row r="218" spans="1:7" x14ac:dyDescent="0.4">
      <c r="A218" s="228"/>
      <c r="B218" s="10">
        <v>826315.04</v>
      </c>
      <c r="C218" s="10">
        <v>882143.25</v>
      </c>
      <c r="D218" s="11" t="s">
        <v>358</v>
      </c>
      <c r="E218" s="31">
        <v>1069</v>
      </c>
      <c r="F218" s="13" t="s">
        <v>201</v>
      </c>
      <c r="G218" s="153" t="s">
        <v>717</v>
      </c>
    </row>
    <row r="219" spans="1:7" ht="12.6" thickBot="1" x14ac:dyDescent="0.45">
      <c r="A219" s="229"/>
      <c r="B219" s="136">
        <v>826316.59</v>
      </c>
      <c r="C219" s="136">
        <v>882144.48</v>
      </c>
      <c r="D219" s="46">
        <v>0.56000000000000005</v>
      </c>
      <c r="E219" s="48">
        <v>1067</v>
      </c>
      <c r="F219" s="145" t="s">
        <v>202</v>
      </c>
      <c r="G219" s="154" t="s">
        <v>717</v>
      </c>
    </row>
    <row r="220" spans="1:7" x14ac:dyDescent="0.4">
      <c r="A220" s="236" t="s">
        <v>204</v>
      </c>
      <c r="B220" s="155">
        <v>830202.12699999998</v>
      </c>
      <c r="C220" s="155">
        <v>935068.76300000004</v>
      </c>
      <c r="D220" s="134">
        <v>0.36</v>
      </c>
      <c r="E220" s="133">
        <v>2531</v>
      </c>
      <c r="F220" s="133" t="s">
        <v>205</v>
      </c>
      <c r="G220" s="135" t="s">
        <v>718</v>
      </c>
    </row>
    <row r="221" spans="1:7" x14ac:dyDescent="0.4">
      <c r="A221" s="233"/>
      <c r="B221" s="41">
        <v>829468.50199999998</v>
      </c>
      <c r="C221" s="41">
        <v>935494.17700000003</v>
      </c>
      <c r="D221" s="11">
        <v>0.94</v>
      </c>
      <c r="E221" s="10">
        <v>2543</v>
      </c>
      <c r="F221" s="10" t="s">
        <v>206</v>
      </c>
      <c r="G221" s="135" t="s">
        <v>718</v>
      </c>
    </row>
    <row r="222" spans="1:7" x14ac:dyDescent="0.4">
      <c r="A222" s="233"/>
      <c r="B222" s="41">
        <v>830777.67299999995</v>
      </c>
      <c r="C222" s="41">
        <v>935921.91700000002</v>
      </c>
      <c r="D222" s="11">
        <v>1.1599999999999999</v>
      </c>
      <c r="E222" s="10">
        <v>2508</v>
      </c>
      <c r="F222" s="10" t="s">
        <v>207</v>
      </c>
      <c r="G222" s="33" t="s">
        <v>374</v>
      </c>
    </row>
    <row r="223" spans="1:7" x14ac:dyDescent="0.4">
      <c r="A223" s="233"/>
      <c r="B223" s="41">
        <v>830746.821</v>
      </c>
      <c r="C223" s="41">
        <v>935925.04700000002</v>
      </c>
      <c r="D223" s="11">
        <v>1.26</v>
      </c>
      <c r="E223" s="10">
        <v>2502</v>
      </c>
      <c r="F223" s="10" t="s">
        <v>208</v>
      </c>
      <c r="G223" s="33" t="s">
        <v>374</v>
      </c>
    </row>
    <row r="224" spans="1:7" x14ac:dyDescent="0.4">
      <c r="A224" s="233"/>
      <c r="B224" s="156">
        <v>830598</v>
      </c>
      <c r="C224" s="156">
        <v>935547.375</v>
      </c>
      <c r="D224" s="11">
        <v>0.34</v>
      </c>
      <c r="E224" s="10">
        <v>2561</v>
      </c>
      <c r="F224" s="10" t="s">
        <v>209</v>
      </c>
      <c r="G224" s="33" t="s">
        <v>374</v>
      </c>
    </row>
    <row r="225" spans="1:50" ht="12.6" thickBot="1" x14ac:dyDescent="0.45">
      <c r="A225" s="234"/>
      <c r="B225" s="157">
        <v>830735.91099999996</v>
      </c>
      <c r="C225" s="157">
        <v>935037.04099999997</v>
      </c>
      <c r="D225" s="46">
        <v>0.18</v>
      </c>
      <c r="E225" s="136">
        <v>2538</v>
      </c>
      <c r="F225" s="136" t="s">
        <v>269</v>
      </c>
      <c r="G225" s="137" t="s">
        <v>298</v>
      </c>
    </row>
    <row r="226" spans="1:50" x14ac:dyDescent="0.4">
      <c r="A226" s="227" t="s">
        <v>210</v>
      </c>
      <c r="B226" s="39">
        <v>870929.52099999995</v>
      </c>
      <c r="C226" s="39">
        <v>961187.15099999995</v>
      </c>
      <c r="D226" s="6" t="s">
        <v>358</v>
      </c>
      <c r="E226" s="8">
        <v>857</v>
      </c>
      <c r="F226" s="5" t="s">
        <v>211</v>
      </c>
      <c r="G226" s="30" t="s">
        <v>305</v>
      </c>
    </row>
    <row r="227" spans="1:50" x14ac:dyDescent="0.4">
      <c r="A227" s="228"/>
      <c r="B227" s="41">
        <v>871163.80299999996</v>
      </c>
      <c r="C227" s="41">
        <v>961097.70299999998</v>
      </c>
      <c r="D227" s="11">
        <v>3.29</v>
      </c>
      <c r="E227" s="13">
        <v>863</v>
      </c>
      <c r="F227" s="10" t="s">
        <v>212</v>
      </c>
      <c r="G227" s="33" t="s">
        <v>305</v>
      </c>
    </row>
    <row r="228" spans="1:50" x14ac:dyDescent="0.4">
      <c r="A228" s="228"/>
      <c r="B228" s="79">
        <v>872233.99600000004</v>
      </c>
      <c r="C228" s="79">
        <v>960199.30099999998</v>
      </c>
      <c r="D228" s="11">
        <v>19.09</v>
      </c>
      <c r="E228" s="13">
        <v>803</v>
      </c>
      <c r="F228" s="10" t="s">
        <v>213</v>
      </c>
      <c r="G228" s="33" t="s">
        <v>305</v>
      </c>
    </row>
    <row r="229" spans="1:50" ht="12.6" thickBot="1" x14ac:dyDescent="0.45">
      <c r="A229" s="229"/>
      <c r="B229" s="45">
        <v>871605.42099999997</v>
      </c>
      <c r="C229" s="45">
        <v>959394.98499999999</v>
      </c>
      <c r="D229" s="46">
        <v>14.02</v>
      </c>
      <c r="E229" s="48">
        <v>852</v>
      </c>
      <c r="F229" s="136" t="s">
        <v>214</v>
      </c>
      <c r="G229" s="137" t="s">
        <v>719</v>
      </c>
    </row>
    <row r="230" spans="1:50" x14ac:dyDescent="0.4">
      <c r="A230" s="227" t="s">
        <v>215</v>
      </c>
      <c r="B230" s="39">
        <v>895635.08700000006</v>
      </c>
      <c r="C230" s="39">
        <v>927139.52</v>
      </c>
      <c r="D230" s="6">
        <v>0.38</v>
      </c>
      <c r="E230" s="5">
        <v>314</v>
      </c>
      <c r="F230" s="5" t="s">
        <v>216</v>
      </c>
      <c r="G230" s="30" t="s">
        <v>280</v>
      </c>
    </row>
    <row r="231" spans="1:50" ht="12.6" thickBot="1" x14ac:dyDescent="0.45">
      <c r="A231" s="229"/>
      <c r="B231" s="45">
        <v>896313.37800000003</v>
      </c>
      <c r="C231" s="45">
        <v>926699.45299999998</v>
      </c>
      <c r="D231" s="46">
        <v>23.99</v>
      </c>
      <c r="E231" s="136">
        <v>313</v>
      </c>
      <c r="F231" s="136" t="s">
        <v>217</v>
      </c>
      <c r="G231" s="158" t="s">
        <v>278</v>
      </c>
    </row>
    <row r="232" spans="1:50" x14ac:dyDescent="0.4">
      <c r="A232" s="232" t="s">
        <v>218</v>
      </c>
      <c r="B232" s="39">
        <v>844878.23400000005</v>
      </c>
      <c r="C232" s="39">
        <v>925092.348</v>
      </c>
      <c r="D232" s="6">
        <v>0.8</v>
      </c>
      <c r="E232" s="5">
        <v>1500</v>
      </c>
      <c r="F232" s="5" t="s">
        <v>219</v>
      </c>
      <c r="G232" s="30" t="s">
        <v>297</v>
      </c>
    </row>
    <row r="233" spans="1:50" x14ac:dyDescent="0.4">
      <c r="A233" s="233"/>
      <c r="B233" s="41">
        <v>844750.88899999997</v>
      </c>
      <c r="C233" s="41">
        <v>924784.995</v>
      </c>
      <c r="D233" s="11">
        <v>2.17</v>
      </c>
      <c r="E233" s="10">
        <v>1513</v>
      </c>
      <c r="F233" s="10" t="s">
        <v>220</v>
      </c>
      <c r="G233" s="33" t="s">
        <v>297</v>
      </c>
    </row>
    <row r="234" spans="1:50" x14ac:dyDescent="0.4">
      <c r="A234" s="233"/>
      <c r="B234" s="41">
        <v>844353.78599999996</v>
      </c>
      <c r="C234" s="41">
        <v>924451.36100000003</v>
      </c>
      <c r="D234" s="11">
        <v>0.89</v>
      </c>
      <c r="E234" s="10">
        <v>1466</v>
      </c>
      <c r="F234" s="10" t="s">
        <v>99</v>
      </c>
      <c r="G234" s="33" t="s">
        <v>297</v>
      </c>
    </row>
    <row r="235" spans="1:50" x14ac:dyDescent="0.4">
      <c r="A235" s="233"/>
      <c r="B235" s="41">
        <v>844436.45</v>
      </c>
      <c r="C235" s="41">
        <v>924427.25699999998</v>
      </c>
      <c r="D235" s="11">
        <v>1.02</v>
      </c>
      <c r="E235" s="10">
        <v>1431</v>
      </c>
      <c r="F235" s="10" t="s">
        <v>100</v>
      </c>
      <c r="G235" s="33" t="s">
        <v>297</v>
      </c>
    </row>
    <row r="236" spans="1:50" x14ac:dyDescent="0.4">
      <c r="A236" s="233"/>
      <c r="B236" s="41">
        <v>844154.57299999997</v>
      </c>
      <c r="C236" s="41">
        <v>924166.86600000004</v>
      </c>
      <c r="D236" s="11">
        <v>6</v>
      </c>
      <c r="E236" s="10">
        <v>1375</v>
      </c>
      <c r="F236" s="10" t="s">
        <v>221</v>
      </c>
      <c r="G236" s="33" t="s">
        <v>297</v>
      </c>
    </row>
    <row r="237" spans="1:50" x14ac:dyDescent="0.4">
      <c r="A237" s="233"/>
      <c r="B237" s="41">
        <v>843856.76699999999</v>
      </c>
      <c r="C237" s="41">
        <v>924162.44799999997</v>
      </c>
      <c r="D237" s="11">
        <v>4.54</v>
      </c>
      <c r="E237" s="10">
        <v>1421</v>
      </c>
      <c r="F237" s="10" t="s">
        <v>222</v>
      </c>
      <c r="G237" s="33" t="s">
        <v>297</v>
      </c>
    </row>
    <row r="238" spans="1:50" ht="12.6" thickBot="1" x14ac:dyDescent="0.45">
      <c r="A238" s="233"/>
      <c r="B238" s="41">
        <v>843808.61100000003</v>
      </c>
      <c r="C238" s="41">
        <v>924706.375</v>
      </c>
      <c r="D238" s="11">
        <v>1.1559999999999999</v>
      </c>
      <c r="E238" s="10">
        <v>1400</v>
      </c>
      <c r="F238" s="10" t="s">
        <v>135</v>
      </c>
      <c r="G238" s="33" t="s">
        <v>727</v>
      </c>
    </row>
    <row r="239" spans="1:50" s="162" customFormat="1" x14ac:dyDescent="0.6">
      <c r="A239" s="237" t="s">
        <v>346</v>
      </c>
      <c r="B239" s="159">
        <v>852151.87399999995</v>
      </c>
      <c r="C239" s="159">
        <v>940272.75800000003</v>
      </c>
      <c r="D239" s="16">
        <v>15.26</v>
      </c>
      <c r="E239" s="160">
        <v>1074</v>
      </c>
      <c r="F239" s="160" t="s">
        <v>387</v>
      </c>
      <c r="G239" s="161" t="s">
        <v>391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</row>
    <row r="240" spans="1:50" s="163" customFormat="1" x14ac:dyDescent="0.6">
      <c r="A240" s="237"/>
      <c r="B240" s="159">
        <v>851371.55299999996</v>
      </c>
      <c r="C240" s="159">
        <v>940327.81200000003</v>
      </c>
      <c r="D240" s="15" t="s">
        <v>393</v>
      </c>
      <c r="E240" s="160">
        <v>1069</v>
      </c>
      <c r="F240" s="160" t="s">
        <v>388</v>
      </c>
      <c r="G240" s="161" t="s">
        <v>391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</row>
    <row r="241" spans="1:50" s="163" customFormat="1" x14ac:dyDescent="0.6">
      <c r="A241" s="237"/>
      <c r="B241" s="159">
        <v>851435.12399999995</v>
      </c>
      <c r="C241" s="159">
        <v>940260.41899999999</v>
      </c>
      <c r="D241" s="16">
        <v>0.39</v>
      </c>
      <c r="E241" s="160">
        <v>1070</v>
      </c>
      <c r="F241" s="160" t="s">
        <v>389</v>
      </c>
      <c r="G241" s="161" t="s">
        <v>299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</row>
    <row r="242" spans="1:50" s="163" customFormat="1" ht="12.6" thickBot="1" x14ac:dyDescent="0.65">
      <c r="A242" s="238"/>
      <c r="B242" s="164">
        <v>852201.89099999995</v>
      </c>
      <c r="C242" s="164">
        <v>940481.60499999998</v>
      </c>
      <c r="D242" s="23" t="s">
        <v>393</v>
      </c>
      <c r="E242" s="165">
        <v>1035</v>
      </c>
      <c r="F242" s="165" t="s">
        <v>390</v>
      </c>
      <c r="G242" s="37" t="s">
        <v>392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</row>
    <row r="243" spans="1:50" x14ac:dyDescent="0.4">
      <c r="A243" s="227" t="s">
        <v>223</v>
      </c>
      <c r="B243" s="39">
        <v>886217.61499999999</v>
      </c>
      <c r="C243" s="39">
        <v>948591.17200000002</v>
      </c>
      <c r="D243" s="6">
        <v>0.75</v>
      </c>
      <c r="E243" s="8">
        <v>469</v>
      </c>
      <c r="F243" s="5" t="s">
        <v>670</v>
      </c>
      <c r="G243" s="30" t="s">
        <v>300</v>
      </c>
    </row>
    <row r="244" spans="1:50" x14ac:dyDescent="0.4">
      <c r="A244" s="228"/>
      <c r="B244" s="41">
        <v>886253.81299999997</v>
      </c>
      <c r="C244" s="41">
        <v>947955.18799999997</v>
      </c>
      <c r="D244" s="11">
        <v>4.32</v>
      </c>
      <c r="E244" s="13">
        <v>463</v>
      </c>
      <c r="F244" s="10" t="s">
        <v>721</v>
      </c>
      <c r="G244" s="33" t="s">
        <v>722</v>
      </c>
    </row>
    <row r="245" spans="1:50" ht="12.6" thickBot="1" x14ac:dyDescent="0.45">
      <c r="A245" s="228"/>
      <c r="B245" s="41">
        <v>886818.09299999999</v>
      </c>
      <c r="C245" s="41">
        <v>947776.27899999998</v>
      </c>
      <c r="D245" s="11">
        <v>0.3</v>
      </c>
      <c r="E245" s="10">
        <v>468</v>
      </c>
      <c r="F245" s="10" t="s">
        <v>224</v>
      </c>
      <c r="G245" s="33" t="s">
        <v>722</v>
      </c>
    </row>
    <row r="246" spans="1:50" s="162" customFormat="1" ht="12.9" x14ac:dyDescent="0.6">
      <c r="A246" s="225" t="s">
        <v>347</v>
      </c>
      <c r="B246" s="1">
        <v>887043.27</v>
      </c>
      <c r="C246" s="1">
        <v>966697.43</v>
      </c>
      <c r="D246" s="16">
        <v>8.69</v>
      </c>
      <c r="E246" s="63">
        <v>706</v>
      </c>
      <c r="F246" s="15" t="s">
        <v>348</v>
      </c>
      <c r="G246" s="19" t="s">
        <v>286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</row>
    <row r="247" spans="1:50" s="166" customFormat="1" ht="13.2" thickBot="1" x14ac:dyDescent="0.65">
      <c r="A247" s="226"/>
      <c r="B247" s="2">
        <v>886858.85</v>
      </c>
      <c r="C247" s="2">
        <v>967167.72</v>
      </c>
      <c r="D247" s="23">
        <v>0.72</v>
      </c>
      <c r="E247" s="36">
        <v>640</v>
      </c>
      <c r="F247" s="22" t="s">
        <v>349</v>
      </c>
      <c r="G247" s="26" t="s">
        <v>286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</row>
    <row r="248" spans="1:50" ht="12.6" thickBot="1" x14ac:dyDescent="0.45">
      <c r="A248" s="227" t="s">
        <v>225</v>
      </c>
      <c r="B248" s="82">
        <v>886438.93500000006</v>
      </c>
      <c r="C248" s="82">
        <v>101297.1581</v>
      </c>
      <c r="D248" s="6">
        <v>0.69</v>
      </c>
      <c r="E248" s="83">
        <v>2263</v>
      </c>
      <c r="F248" s="28" t="s">
        <v>272</v>
      </c>
      <c r="G248" s="107" t="s">
        <v>724</v>
      </c>
    </row>
    <row r="249" spans="1:50" x14ac:dyDescent="0.4">
      <c r="A249" s="228"/>
      <c r="B249" s="43">
        <v>886660.77599999995</v>
      </c>
      <c r="C249" s="43">
        <v>1012912.884</v>
      </c>
      <c r="D249" s="117">
        <v>1.2</v>
      </c>
      <c r="E249" s="44">
        <v>2254</v>
      </c>
      <c r="F249" s="31" t="s">
        <v>226</v>
      </c>
      <c r="G249" s="107" t="s">
        <v>724</v>
      </c>
    </row>
    <row r="250" spans="1:50" x14ac:dyDescent="0.4">
      <c r="A250" s="228"/>
      <c r="B250" s="43">
        <v>887024.52399999998</v>
      </c>
      <c r="C250" s="43">
        <v>1012936.93</v>
      </c>
      <c r="D250" s="11">
        <v>0.45</v>
      </c>
      <c r="E250" s="44">
        <v>2246</v>
      </c>
      <c r="F250" s="31" t="s">
        <v>227</v>
      </c>
      <c r="G250" s="108" t="s">
        <v>725</v>
      </c>
    </row>
    <row r="251" spans="1:50" x14ac:dyDescent="0.4">
      <c r="A251" s="228"/>
      <c r="B251" s="43">
        <v>886479.49600000004</v>
      </c>
      <c r="C251" s="43">
        <v>1013306.392</v>
      </c>
      <c r="D251" s="11">
        <v>2.0099999999999998</v>
      </c>
      <c r="E251" s="44">
        <v>2254</v>
      </c>
      <c r="F251" s="31" t="s">
        <v>228</v>
      </c>
      <c r="G251" s="108" t="s">
        <v>723</v>
      </c>
    </row>
    <row r="252" spans="1:50" x14ac:dyDescent="0.4">
      <c r="A252" s="228"/>
      <c r="B252" s="43">
        <v>886799.99199999997</v>
      </c>
      <c r="C252" s="43">
        <v>1013262.912</v>
      </c>
      <c r="D252" s="11" t="s">
        <v>358</v>
      </c>
      <c r="E252" s="44">
        <v>2263</v>
      </c>
      <c r="F252" s="31" t="s">
        <v>229</v>
      </c>
      <c r="G252" s="108" t="s">
        <v>723</v>
      </c>
    </row>
    <row r="253" spans="1:50" x14ac:dyDescent="0.4">
      <c r="A253" s="228"/>
      <c r="B253" s="43">
        <v>886787.68099999998</v>
      </c>
      <c r="C253" s="43">
        <v>1013275.218</v>
      </c>
      <c r="D253" s="11">
        <v>0.94</v>
      </c>
      <c r="E253" s="44">
        <v>2256</v>
      </c>
      <c r="F253" s="31" t="s">
        <v>230</v>
      </c>
      <c r="G253" s="108" t="s">
        <v>723</v>
      </c>
    </row>
    <row r="254" spans="1:50" ht="12.6" thickBot="1" x14ac:dyDescent="0.45">
      <c r="A254" s="229"/>
      <c r="B254" s="167">
        <v>886966.41399999999</v>
      </c>
      <c r="C254" s="167">
        <v>1013247.307</v>
      </c>
      <c r="D254" s="46">
        <v>0.61</v>
      </c>
      <c r="E254" s="47">
        <v>2252</v>
      </c>
      <c r="F254" s="48" t="s">
        <v>231</v>
      </c>
      <c r="G254" s="108" t="s">
        <v>726</v>
      </c>
    </row>
    <row r="255" spans="1:50" ht="12.6" thickBot="1" x14ac:dyDescent="0.45">
      <c r="A255" s="227" t="s">
        <v>232</v>
      </c>
      <c r="B255" s="28">
        <v>916101.772</v>
      </c>
      <c r="C255" s="28">
        <v>939271.272</v>
      </c>
      <c r="D255" s="6">
        <v>3.07</v>
      </c>
      <c r="E255" s="8">
        <v>293</v>
      </c>
      <c r="F255" s="168" t="s">
        <v>233</v>
      </c>
      <c r="G255" s="146" t="s">
        <v>728</v>
      </c>
      <c r="H255" s="3" t="s">
        <v>180</v>
      </c>
    </row>
    <row r="256" spans="1:50" ht="12.6" thickBot="1" x14ac:dyDescent="0.45">
      <c r="A256" s="229"/>
      <c r="B256" s="48">
        <v>915923.45700000005</v>
      </c>
      <c r="C256" s="48">
        <v>939919.61499999999</v>
      </c>
      <c r="D256" s="46">
        <v>10.199999999999999</v>
      </c>
      <c r="E256" s="145">
        <v>341</v>
      </c>
      <c r="F256" s="169" t="s">
        <v>234</v>
      </c>
      <c r="G256" s="146" t="s">
        <v>277</v>
      </c>
    </row>
    <row r="257" spans="1:8" x14ac:dyDescent="0.4">
      <c r="A257" s="227" t="s">
        <v>235</v>
      </c>
      <c r="B257" s="39">
        <v>884901.49600000004</v>
      </c>
      <c r="C257" s="39">
        <v>956205.73100000003</v>
      </c>
      <c r="D257" s="6">
        <v>1.1299999999999999</v>
      </c>
      <c r="E257" s="5">
        <v>581</v>
      </c>
      <c r="F257" s="5" t="s">
        <v>236</v>
      </c>
      <c r="G257" s="30" t="s">
        <v>360</v>
      </c>
    </row>
    <row r="258" spans="1:8" x14ac:dyDescent="0.4">
      <c r="A258" s="228"/>
      <c r="B258" s="41">
        <v>885012.43200000003</v>
      </c>
      <c r="C258" s="41">
        <v>955426.78700000001</v>
      </c>
      <c r="D258" s="11">
        <v>0.48</v>
      </c>
      <c r="E258" s="10">
        <v>562</v>
      </c>
      <c r="F258" s="10" t="s">
        <v>103</v>
      </c>
      <c r="G258" s="33" t="s">
        <v>375</v>
      </c>
    </row>
    <row r="259" spans="1:8" ht="12.6" thickBot="1" x14ac:dyDescent="0.45">
      <c r="A259" s="229"/>
      <c r="B259" s="45">
        <v>884648.92700000003</v>
      </c>
      <c r="C259" s="45">
        <v>956474.88199999998</v>
      </c>
      <c r="D259" s="46" t="s">
        <v>358</v>
      </c>
      <c r="E259" s="136">
        <v>586</v>
      </c>
      <c r="F259" s="136" t="s">
        <v>237</v>
      </c>
      <c r="G259" s="137" t="s">
        <v>360</v>
      </c>
    </row>
    <row r="260" spans="1:8" x14ac:dyDescent="0.4">
      <c r="A260" s="239" t="s">
        <v>238</v>
      </c>
      <c r="B260" s="39">
        <v>904932.16099999996</v>
      </c>
      <c r="C260" s="39">
        <v>1012789.664</v>
      </c>
      <c r="D260" s="6">
        <v>0.8</v>
      </c>
      <c r="E260" s="28">
        <v>355</v>
      </c>
      <c r="F260" s="28" t="s">
        <v>189</v>
      </c>
      <c r="G260" s="138" t="s">
        <v>376</v>
      </c>
    </row>
    <row r="261" spans="1:8" x14ac:dyDescent="0.4">
      <c r="A261" s="240"/>
      <c r="B261" s="41">
        <v>905002.91799999995</v>
      </c>
      <c r="C261" s="41">
        <v>1013183.108</v>
      </c>
      <c r="D261" s="11">
        <v>2.17</v>
      </c>
      <c r="E261" s="31">
        <v>272</v>
      </c>
      <c r="F261" s="31" t="s">
        <v>239</v>
      </c>
      <c r="G261" s="127" t="s">
        <v>377</v>
      </c>
    </row>
    <row r="262" spans="1:8" x14ac:dyDescent="0.4">
      <c r="A262" s="240"/>
      <c r="B262" s="41">
        <v>904950.98699999996</v>
      </c>
      <c r="C262" s="41">
        <v>1013310.97</v>
      </c>
      <c r="D262" s="11">
        <v>0.05</v>
      </c>
      <c r="E262" s="31">
        <v>340</v>
      </c>
      <c r="F262" s="31" t="s">
        <v>240</v>
      </c>
      <c r="G262" s="127" t="s">
        <v>377</v>
      </c>
    </row>
    <row r="263" spans="1:8" x14ac:dyDescent="0.4">
      <c r="A263" s="240"/>
      <c r="B263" s="41">
        <v>905121.10699999996</v>
      </c>
      <c r="C263" s="41">
        <v>1013550.3810000001</v>
      </c>
      <c r="D263" s="11">
        <v>0.26</v>
      </c>
      <c r="E263" s="31">
        <v>320</v>
      </c>
      <c r="F263" s="31" t="s">
        <v>241</v>
      </c>
      <c r="G263" s="127" t="s">
        <v>377</v>
      </c>
    </row>
    <row r="264" spans="1:8" x14ac:dyDescent="0.4">
      <c r="A264" s="240"/>
      <c r="B264" s="41">
        <v>905217.09600000002</v>
      </c>
      <c r="C264" s="41">
        <v>1013910.924</v>
      </c>
      <c r="D264" s="11">
        <v>2.74</v>
      </c>
      <c r="E264" s="31">
        <v>305</v>
      </c>
      <c r="F264" s="31" t="s">
        <v>242</v>
      </c>
      <c r="G264" s="127" t="s">
        <v>377</v>
      </c>
      <c r="H264" s="3" t="s">
        <v>180</v>
      </c>
    </row>
    <row r="265" spans="1:8" x14ac:dyDescent="0.4">
      <c r="A265" s="240"/>
      <c r="B265" s="41">
        <v>905223.88</v>
      </c>
      <c r="C265" s="41">
        <v>1013913.987</v>
      </c>
      <c r="D265" s="11">
        <v>0.89</v>
      </c>
      <c r="E265" s="31">
        <v>338</v>
      </c>
      <c r="F265" s="31" t="s">
        <v>243</v>
      </c>
      <c r="G265" s="127" t="s">
        <v>377</v>
      </c>
    </row>
    <row r="266" spans="1:8" x14ac:dyDescent="0.4">
      <c r="A266" s="240"/>
      <c r="B266" s="41">
        <v>905136.30500000005</v>
      </c>
      <c r="C266" s="41">
        <v>1013628.393</v>
      </c>
      <c r="D266" s="11" t="s">
        <v>358</v>
      </c>
      <c r="E266" s="31">
        <v>383</v>
      </c>
      <c r="F266" s="31" t="s">
        <v>244</v>
      </c>
      <c r="G266" s="127" t="s">
        <v>377</v>
      </c>
    </row>
    <row r="267" spans="1:8" x14ac:dyDescent="0.4">
      <c r="A267" s="240"/>
      <c r="B267" s="41">
        <v>905849.27500000002</v>
      </c>
      <c r="C267" s="41">
        <v>1014192.472</v>
      </c>
      <c r="D267" s="11">
        <v>4.54</v>
      </c>
      <c r="E267" s="31">
        <v>336</v>
      </c>
      <c r="F267" s="31" t="s">
        <v>249</v>
      </c>
      <c r="G267" s="127" t="s">
        <v>377</v>
      </c>
    </row>
    <row r="268" spans="1:8" x14ac:dyDescent="0.4">
      <c r="A268" s="240"/>
      <c r="B268" s="41">
        <v>905827.69700000004</v>
      </c>
      <c r="C268" s="41">
        <v>1014189.7340000001</v>
      </c>
      <c r="D268" s="142">
        <v>0.02</v>
      </c>
      <c r="E268" s="31">
        <v>337</v>
      </c>
      <c r="F268" s="31" t="s">
        <v>250</v>
      </c>
      <c r="G268" s="127" t="s">
        <v>377</v>
      </c>
    </row>
    <row r="269" spans="1:8" x14ac:dyDescent="0.4">
      <c r="A269" s="240"/>
      <c r="B269" s="79">
        <v>905682.87600000005</v>
      </c>
      <c r="C269" s="79">
        <v>1014220.6310000001</v>
      </c>
      <c r="D269" s="11">
        <f>2.51+2.62</f>
        <v>5.13</v>
      </c>
      <c r="E269" s="31">
        <v>334</v>
      </c>
      <c r="F269" s="31" t="s">
        <v>251</v>
      </c>
      <c r="G269" s="127" t="s">
        <v>377</v>
      </c>
    </row>
    <row r="270" spans="1:8" x14ac:dyDescent="0.4">
      <c r="A270" s="240"/>
      <c r="B270" s="79">
        <v>904954.95299999998</v>
      </c>
      <c r="C270" s="79">
        <v>1013779.147</v>
      </c>
      <c r="D270" s="11">
        <v>1.1559999999999999</v>
      </c>
      <c r="E270" s="31">
        <v>331</v>
      </c>
      <c r="F270" s="31" t="s">
        <v>252</v>
      </c>
      <c r="G270" s="127" t="s">
        <v>377</v>
      </c>
    </row>
    <row r="271" spans="1:8" x14ac:dyDescent="0.4">
      <c r="A271" s="240"/>
      <c r="B271" s="79">
        <v>905217.22</v>
      </c>
      <c r="C271" s="79">
        <v>1014012.301</v>
      </c>
      <c r="D271" s="11">
        <v>0.42</v>
      </c>
      <c r="E271" s="31">
        <v>353</v>
      </c>
      <c r="F271" s="31" t="s">
        <v>253</v>
      </c>
      <c r="G271" s="127" t="s">
        <v>377</v>
      </c>
    </row>
    <row r="272" spans="1:8" x14ac:dyDescent="0.4">
      <c r="A272" s="240"/>
      <c r="B272" s="79">
        <v>905417.71299999999</v>
      </c>
      <c r="C272" s="79">
        <v>1014138.624</v>
      </c>
      <c r="D272" s="11">
        <v>0.27</v>
      </c>
      <c r="E272" s="31">
        <v>353</v>
      </c>
      <c r="F272" s="31" t="s">
        <v>254</v>
      </c>
      <c r="G272" s="127" t="s">
        <v>377</v>
      </c>
    </row>
    <row r="273" spans="1:7" x14ac:dyDescent="0.4">
      <c r="A273" s="240"/>
      <c r="B273" s="79">
        <v>905463.92500000005</v>
      </c>
      <c r="C273" s="79">
        <v>1014122.593</v>
      </c>
      <c r="D273" s="11" t="s">
        <v>358</v>
      </c>
      <c r="E273" s="31">
        <v>347</v>
      </c>
      <c r="F273" s="31" t="s">
        <v>255</v>
      </c>
      <c r="G273" s="127" t="s">
        <v>377</v>
      </c>
    </row>
    <row r="274" spans="1:7" x14ac:dyDescent="0.4">
      <c r="A274" s="240"/>
      <c r="B274" s="91">
        <v>905682.87600000005</v>
      </c>
      <c r="C274" s="91">
        <v>1014220.6310000001</v>
      </c>
      <c r="D274" s="11" t="s">
        <v>358</v>
      </c>
      <c r="E274" s="31">
        <v>360</v>
      </c>
      <c r="F274" s="31" t="s">
        <v>245</v>
      </c>
      <c r="G274" s="127" t="s">
        <v>377</v>
      </c>
    </row>
    <row r="275" spans="1:7" x14ac:dyDescent="0.4">
      <c r="A275" s="240"/>
      <c r="B275" s="91">
        <v>904119.67500000005</v>
      </c>
      <c r="C275" s="91">
        <v>1013764.819</v>
      </c>
      <c r="D275" s="11">
        <v>1.02</v>
      </c>
      <c r="E275" s="31">
        <v>350</v>
      </c>
      <c r="F275" s="31" t="s">
        <v>246</v>
      </c>
      <c r="G275" s="127" t="s">
        <v>289</v>
      </c>
    </row>
    <row r="276" spans="1:7" x14ac:dyDescent="0.4">
      <c r="A276" s="240"/>
      <c r="B276" s="91">
        <v>905217.22</v>
      </c>
      <c r="C276" s="91">
        <v>1014012.301</v>
      </c>
      <c r="D276" s="11">
        <v>0.77</v>
      </c>
      <c r="E276" s="31">
        <v>360</v>
      </c>
      <c r="F276" s="31" t="s">
        <v>247</v>
      </c>
      <c r="G276" s="127" t="s">
        <v>289</v>
      </c>
    </row>
    <row r="277" spans="1:7" ht="12.6" thickBot="1" x14ac:dyDescent="0.45">
      <c r="A277" s="241"/>
      <c r="B277" s="170">
        <v>906542.36</v>
      </c>
      <c r="C277" s="170">
        <v>1014124.352</v>
      </c>
      <c r="D277" s="46">
        <v>6</v>
      </c>
      <c r="E277" s="48">
        <v>342</v>
      </c>
      <c r="F277" s="48" t="s">
        <v>248</v>
      </c>
      <c r="G277" s="143" t="s">
        <v>289</v>
      </c>
    </row>
    <row r="278" spans="1:7" x14ac:dyDescent="0.4">
      <c r="A278" s="239" t="s">
        <v>256</v>
      </c>
      <c r="B278" s="60">
        <v>884773.43700000003</v>
      </c>
      <c r="C278" s="60">
        <v>1048311.2389999999</v>
      </c>
      <c r="D278" s="6">
        <v>1.71</v>
      </c>
      <c r="E278" s="28">
        <v>2047</v>
      </c>
      <c r="F278" s="28" t="s">
        <v>257</v>
      </c>
      <c r="G278" s="127" t="s">
        <v>301</v>
      </c>
    </row>
    <row r="279" spans="1:7" x14ac:dyDescent="0.4">
      <c r="A279" s="240"/>
      <c r="B279" s="91">
        <v>884493.11600000004</v>
      </c>
      <c r="C279" s="91">
        <v>1048335.956</v>
      </c>
      <c r="D279" s="11">
        <v>1.63</v>
      </c>
      <c r="E279" s="31">
        <v>2008</v>
      </c>
      <c r="F279" s="31" t="s">
        <v>258</v>
      </c>
      <c r="G279" s="127" t="s">
        <v>301</v>
      </c>
    </row>
    <row r="280" spans="1:7" x14ac:dyDescent="0.4">
      <c r="A280" s="240"/>
      <c r="B280" s="91">
        <v>884907.20600000001</v>
      </c>
      <c r="C280" s="91">
        <v>1048542.367</v>
      </c>
      <c r="D280" s="11">
        <v>0.24</v>
      </c>
      <c r="E280" s="31">
        <v>2020</v>
      </c>
      <c r="F280" s="31" t="s">
        <v>259</v>
      </c>
      <c r="G280" s="127" t="s">
        <v>301</v>
      </c>
    </row>
    <row r="281" spans="1:7" x14ac:dyDescent="0.4">
      <c r="A281" s="240"/>
      <c r="B281" s="126">
        <v>885189.777</v>
      </c>
      <c r="C281" s="126">
        <v>1048577.5560000001</v>
      </c>
      <c r="D281" s="11">
        <v>0.43</v>
      </c>
      <c r="E281" s="31">
        <v>2011</v>
      </c>
      <c r="F281" s="31" t="s">
        <v>263</v>
      </c>
      <c r="G281" s="127" t="s">
        <v>301</v>
      </c>
    </row>
    <row r="282" spans="1:7" x14ac:dyDescent="0.4">
      <c r="A282" s="240"/>
      <c r="B282" s="41">
        <v>884837.20200000005</v>
      </c>
      <c r="C282" s="41">
        <v>1047724.03</v>
      </c>
      <c r="D282" s="11">
        <v>1.02</v>
      </c>
      <c r="E282" s="31">
        <v>2030</v>
      </c>
      <c r="F282" s="31" t="s">
        <v>260</v>
      </c>
      <c r="G282" s="127" t="s">
        <v>302</v>
      </c>
    </row>
    <row r="283" spans="1:7" x14ac:dyDescent="0.4">
      <c r="A283" s="240"/>
      <c r="B283" s="41">
        <v>884387.89099999995</v>
      </c>
      <c r="C283" s="41">
        <v>1048038.422</v>
      </c>
      <c r="D283" s="11">
        <v>0.38900000000000001</v>
      </c>
      <c r="E283" s="31">
        <v>2067</v>
      </c>
      <c r="F283" s="31" t="s">
        <v>261</v>
      </c>
      <c r="G283" s="127" t="s">
        <v>302</v>
      </c>
    </row>
    <row r="284" spans="1:7" ht="12.6" thickBot="1" x14ac:dyDescent="0.45">
      <c r="A284" s="242"/>
      <c r="B284" s="73">
        <v>884960.09100000001</v>
      </c>
      <c r="C284" s="73">
        <v>1047894.037</v>
      </c>
      <c r="D284" s="74">
        <v>0.6</v>
      </c>
      <c r="E284" s="76">
        <v>2077</v>
      </c>
      <c r="F284" s="76" t="s">
        <v>262</v>
      </c>
      <c r="G284" s="171" t="s">
        <v>302</v>
      </c>
    </row>
    <row r="285" spans="1:7" x14ac:dyDescent="0.4">
      <c r="A285" s="227" t="s">
        <v>264</v>
      </c>
      <c r="B285" s="39">
        <v>942095.10100000002</v>
      </c>
      <c r="C285" s="39">
        <v>926659.58299999998</v>
      </c>
      <c r="D285" s="6">
        <v>4</v>
      </c>
      <c r="E285" s="5">
        <v>1124</v>
      </c>
      <c r="F285" s="5" t="s">
        <v>265</v>
      </c>
      <c r="G285" s="30" t="s">
        <v>729</v>
      </c>
    </row>
    <row r="286" spans="1:7" x14ac:dyDescent="0.4">
      <c r="A286" s="228"/>
      <c r="B286" s="41">
        <v>941715.84900000005</v>
      </c>
      <c r="C286" s="41">
        <v>927003.86</v>
      </c>
      <c r="D286" s="11">
        <v>4</v>
      </c>
      <c r="E286" s="10">
        <v>1140</v>
      </c>
      <c r="F286" s="10" t="s">
        <v>266</v>
      </c>
      <c r="G286" s="33" t="s">
        <v>729</v>
      </c>
    </row>
    <row r="287" spans="1:7" x14ac:dyDescent="0.4">
      <c r="A287" s="228"/>
      <c r="B287" s="41">
        <v>941651.14399999997</v>
      </c>
      <c r="C287" s="41">
        <v>927132.91500000004</v>
      </c>
      <c r="D287" s="11">
        <v>6.04</v>
      </c>
      <c r="E287" s="10">
        <v>1131</v>
      </c>
      <c r="F287" s="10" t="s">
        <v>267</v>
      </c>
      <c r="G287" s="33" t="s">
        <v>729</v>
      </c>
    </row>
    <row r="288" spans="1:7" ht="12.6" thickBot="1" x14ac:dyDescent="0.45">
      <c r="A288" s="229"/>
      <c r="B288" s="45">
        <v>941379.91399999999</v>
      </c>
      <c r="C288" s="45">
        <v>927541.63399999996</v>
      </c>
      <c r="D288" s="46">
        <v>24.25</v>
      </c>
      <c r="E288" s="136">
        <v>1153</v>
      </c>
      <c r="F288" s="136" t="s">
        <v>268</v>
      </c>
      <c r="G288" s="137" t="s">
        <v>729</v>
      </c>
    </row>
    <row r="289" spans="1:8" ht="12.6" thickBot="1" x14ac:dyDescent="0.45"/>
    <row r="290" spans="1:8" ht="37.200000000000003" thickBot="1" x14ac:dyDescent="0.45">
      <c r="A290" s="176" t="s">
        <v>350</v>
      </c>
      <c r="B290" s="177">
        <v>47</v>
      </c>
      <c r="C290" s="178" t="s">
        <v>352</v>
      </c>
      <c r="D290" s="179">
        <f>D292-D291</f>
        <v>248</v>
      </c>
      <c r="E290" s="178" t="s">
        <v>354</v>
      </c>
      <c r="F290" s="180">
        <f>F292-F291</f>
        <v>1160.1300000000001</v>
      </c>
    </row>
    <row r="291" spans="1:8" ht="49.5" thickBot="1" x14ac:dyDescent="0.45">
      <c r="A291" s="181" t="s">
        <v>351</v>
      </c>
      <c r="B291" s="177">
        <v>15</v>
      </c>
      <c r="C291" s="178" t="s">
        <v>353</v>
      </c>
      <c r="D291" s="179">
        <v>39</v>
      </c>
      <c r="E291" s="178" t="s">
        <v>355</v>
      </c>
      <c r="F291" s="182">
        <v>104.86</v>
      </c>
      <c r="H291" s="3" t="s">
        <v>180</v>
      </c>
    </row>
    <row r="292" spans="1:8" ht="49.5" thickBot="1" x14ac:dyDescent="0.45">
      <c r="A292" s="181" t="s">
        <v>356</v>
      </c>
      <c r="B292" s="183">
        <f>SUM(B290+B291)</f>
        <v>62</v>
      </c>
      <c r="C292" s="184" t="s">
        <v>658</v>
      </c>
      <c r="D292" s="179">
        <v>287</v>
      </c>
      <c r="E292" s="185" t="s">
        <v>357</v>
      </c>
      <c r="F292" s="186">
        <v>1264.99</v>
      </c>
    </row>
    <row r="294" spans="1:8" x14ac:dyDescent="0.4">
      <c r="A294" s="4"/>
      <c r="B294" s="4"/>
      <c r="C294" s="4"/>
      <c r="D294" s="4"/>
      <c r="E294" s="4"/>
      <c r="F294" s="4"/>
    </row>
    <row r="305" spans="1:50" s="173" customFormat="1" x14ac:dyDescent="0.6">
      <c r="A305" s="187"/>
      <c r="D305" s="174"/>
      <c r="F305" s="175"/>
      <c r="H305" s="188"/>
      <c r="I305" s="188"/>
      <c r="J305" s="188"/>
      <c r="K305" s="188"/>
      <c r="L305" s="188"/>
      <c r="M305" s="188"/>
      <c r="N305" s="188"/>
      <c r="O305" s="188"/>
      <c r="P305" s="188"/>
      <c r="Q305" s="188"/>
      <c r="R305" s="188"/>
      <c r="S305" s="188"/>
      <c r="T305" s="188"/>
      <c r="U305" s="188"/>
      <c r="V305" s="188"/>
      <c r="W305" s="188"/>
      <c r="X305" s="188"/>
      <c r="Y305" s="188"/>
      <c r="Z305" s="188"/>
      <c r="AA305" s="188"/>
      <c r="AB305" s="188"/>
      <c r="AC305" s="188"/>
      <c r="AD305" s="188"/>
      <c r="AE305" s="188"/>
      <c r="AF305" s="188"/>
      <c r="AG305" s="188"/>
      <c r="AH305" s="188"/>
      <c r="AI305" s="188"/>
      <c r="AJ305" s="188"/>
      <c r="AK305" s="188"/>
      <c r="AL305" s="188"/>
      <c r="AM305" s="188"/>
      <c r="AN305" s="188"/>
      <c r="AO305" s="188"/>
      <c r="AP305" s="188"/>
      <c r="AQ305" s="188"/>
      <c r="AR305" s="188"/>
      <c r="AS305" s="188"/>
      <c r="AT305" s="188"/>
      <c r="AU305" s="188"/>
      <c r="AV305" s="188"/>
      <c r="AW305" s="188"/>
      <c r="AX305" s="188"/>
    </row>
    <row r="306" spans="1:50" s="173" customFormat="1" x14ac:dyDescent="0.6">
      <c r="A306" s="187"/>
      <c r="D306" s="174"/>
      <c r="F306" s="175"/>
      <c r="G306" s="173" t="s">
        <v>180</v>
      </c>
      <c r="H306" s="188"/>
      <c r="I306" s="188"/>
      <c r="J306" s="188"/>
      <c r="K306" s="188"/>
      <c r="L306" s="188"/>
      <c r="M306" s="188"/>
      <c r="N306" s="188"/>
      <c r="O306" s="188"/>
      <c r="P306" s="188"/>
      <c r="Q306" s="188"/>
      <c r="R306" s="188"/>
      <c r="S306" s="188"/>
      <c r="T306" s="188"/>
      <c r="U306" s="188"/>
      <c r="V306" s="188"/>
      <c r="W306" s="188"/>
      <c r="X306" s="188"/>
      <c r="Y306" s="188"/>
      <c r="Z306" s="188"/>
      <c r="AA306" s="188"/>
      <c r="AB306" s="188"/>
      <c r="AC306" s="188"/>
      <c r="AD306" s="188"/>
      <c r="AE306" s="188"/>
      <c r="AF306" s="188"/>
      <c r="AG306" s="188"/>
      <c r="AH306" s="188"/>
      <c r="AI306" s="188"/>
      <c r="AJ306" s="188"/>
      <c r="AK306" s="188"/>
      <c r="AL306" s="188"/>
      <c r="AM306" s="188"/>
      <c r="AN306" s="188"/>
      <c r="AO306" s="188"/>
      <c r="AP306" s="188"/>
      <c r="AQ306" s="188"/>
      <c r="AR306" s="188"/>
      <c r="AS306" s="188"/>
      <c r="AT306" s="188"/>
      <c r="AU306" s="188"/>
      <c r="AV306" s="188"/>
      <c r="AW306" s="188"/>
      <c r="AX306" s="188"/>
    </row>
    <row r="307" spans="1:50" s="173" customFormat="1" x14ac:dyDescent="0.6">
      <c r="A307" s="187"/>
      <c r="D307" s="174"/>
      <c r="F307" s="175"/>
      <c r="H307" s="188"/>
      <c r="I307" s="188"/>
      <c r="J307" s="188"/>
      <c r="K307" s="188"/>
      <c r="L307" s="188"/>
      <c r="M307" s="188"/>
      <c r="N307" s="188"/>
      <c r="O307" s="188"/>
      <c r="P307" s="188"/>
      <c r="Q307" s="188"/>
      <c r="R307" s="188"/>
      <c r="S307" s="188"/>
      <c r="T307" s="188"/>
      <c r="U307" s="188"/>
      <c r="V307" s="188"/>
      <c r="W307" s="188"/>
      <c r="X307" s="188"/>
      <c r="Y307" s="188"/>
      <c r="Z307" s="188"/>
      <c r="AA307" s="188"/>
      <c r="AB307" s="188"/>
      <c r="AC307" s="188"/>
      <c r="AD307" s="188"/>
      <c r="AE307" s="188"/>
      <c r="AF307" s="188"/>
      <c r="AG307" s="188"/>
      <c r="AH307" s="188"/>
      <c r="AI307" s="188"/>
      <c r="AJ307" s="188"/>
      <c r="AK307" s="188"/>
      <c r="AL307" s="188"/>
      <c r="AM307" s="188"/>
      <c r="AN307" s="188"/>
      <c r="AO307" s="188"/>
      <c r="AP307" s="188"/>
      <c r="AQ307" s="188"/>
      <c r="AR307" s="188"/>
      <c r="AS307" s="188"/>
      <c r="AT307" s="188"/>
      <c r="AU307" s="188"/>
      <c r="AV307" s="188"/>
      <c r="AW307" s="188"/>
      <c r="AX307" s="188"/>
    </row>
    <row r="308" spans="1:50" s="173" customFormat="1" x14ac:dyDescent="0.6">
      <c r="A308" s="187"/>
      <c r="D308" s="174"/>
      <c r="F308" s="175"/>
      <c r="H308" s="188"/>
      <c r="I308" s="188"/>
      <c r="J308" s="188"/>
      <c r="K308" s="188"/>
      <c r="L308" s="188"/>
      <c r="M308" s="188"/>
      <c r="N308" s="188"/>
      <c r="O308" s="188"/>
      <c r="P308" s="188"/>
      <c r="Q308" s="188"/>
      <c r="R308" s="188"/>
      <c r="S308" s="188"/>
      <c r="T308" s="188"/>
      <c r="U308" s="188"/>
      <c r="V308" s="188"/>
      <c r="W308" s="188"/>
      <c r="X308" s="188"/>
      <c r="Y308" s="188"/>
      <c r="Z308" s="188"/>
      <c r="AA308" s="188"/>
      <c r="AB308" s="188"/>
      <c r="AC308" s="188"/>
      <c r="AD308" s="188"/>
      <c r="AE308" s="188"/>
      <c r="AF308" s="188"/>
      <c r="AG308" s="188"/>
      <c r="AH308" s="188"/>
      <c r="AI308" s="188"/>
      <c r="AJ308" s="188"/>
      <c r="AK308" s="188"/>
      <c r="AL308" s="188"/>
      <c r="AM308" s="188"/>
      <c r="AN308" s="188"/>
      <c r="AO308" s="188"/>
      <c r="AP308" s="188"/>
      <c r="AQ308" s="188"/>
      <c r="AR308" s="188"/>
      <c r="AS308" s="188"/>
      <c r="AT308" s="188"/>
      <c r="AU308" s="188"/>
      <c r="AV308" s="188"/>
      <c r="AW308" s="188"/>
      <c r="AX308" s="188"/>
    </row>
    <row r="309" spans="1:50" s="173" customFormat="1" x14ac:dyDescent="0.6">
      <c r="A309" s="187"/>
      <c r="D309" s="174"/>
      <c r="F309" s="175"/>
      <c r="H309" s="188"/>
      <c r="I309" s="188"/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88"/>
      <c r="U309" s="188"/>
      <c r="V309" s="188"/>
      <c r="W309" s="188"/>
      <c r="X309" s="188"/>
      <c r="Y309" s="188"/>
      <c r="Z309" s="188"/>
      <c r="AA309" s="188"/>
      <c r="AB309" s="188"/>
      <c r="AC309" s="188"/>
      <c r="AD309" s="188"/>
      <c r="AE309" s="188"/>
      <c r="AF309" s="188"/>
      <c r="AG309" s="188"/>
      <c r="AH309" s="188"/>
      <c r="AI309" s="188"/>
      <c r="AJ309" s="188"/>
      <c r="AK309" s="188"/>
      <c r="AL309" s="188"/>
      <c r="AM309" s="188"/>
      <c r="AN309" s="188"/>
      <c r="AO309" s="188"/>
      <c r="AP309" s="188"/>
      <c r="AQ309" s="188"/>
      <c r="AR309" s="188"/>
      <c r="AS309" s="188"/>
      <c r="AT309" s="188"/>
      <c r="AU309" s="188"/>
      <c r="AV309" s="188"/>
      <c r="AW309" s="188"/>
      <c r="AX309" s="188"/>
    </row>
    <row r="310" spans="1:50" s="173" customFormat="1" x14ac:dyDescent="0.6">
      <c r="A310" s="187"/>
      <c r="D310" s="174"/>
      <c r="F310" s="175"/>
      <c r="H310" s="188"/>
      <c r="I310" s="188"/>
      <c r="J310" s="188"/>
      <c r="K310" s="188"/>
      <c r="L310" s="188"/>
      <c r="M310" s="188"/>
      <c r="N310" s="188"/>
      <c r="O310" s="188"/>
      <c r="P310" s="188"/>
      <c r="Q310" s="188"/>
      <c r="R310" s="188"/>
      <c r="S310" s="188"/>
      <c r="T310" s="188"/>
      <c r="U310" s="188"/>
      <c r="V310" s="188"/>
      <c r="W310" s="188"/>
      <c r="X310" s="188"/>
      <c r="Y310" s="188"/>
      <c r="Z310" s="188"/>
      <c r="AA310" s="188"/>
      <c r="AB310" s="188"/>
      <c r="AC310" s="188"/>
      <c r="AD310" s="188"/>
      <c r="AE310" s="188"/>
      <c r="AF310" s="188"/>
      <c r="AG310" s="188"/>
      <c r="AH310" s="188"/>
      <c r="AI310" s="188"/>
      <c r="AJ310" s="188"/>
      <c r="AK310" s="188"/>
      <c r="AL310" s="188"/>
      <c r="AM310" s="188"/>
      <c r="AN310" s="188"/>
      <c r="AO310" s="188"/>
      <c r="AP310" s="188"/>
      <c r="AQ310" s="188"/>
      <c r="AR310" s="188"/>
      <c r="AS310" s="188"/>
      <c r="AT310" s="188"/>
      <c r="AU310" s="188"/>
      <c r="AV310" s="188"/>
      <c r="AW310" s="188"/>
      <c r="AX310" s="188"/>
    </row>
    <row r="311" spans="1:50" s="173" customFormat="1" x14ac:dyDescent="0.6">
      <c r="A311" s="187"/>
      <c r="D311" s="174"/>
      <c r="F311" s="175"/>
      <c r="H311" s="188"/>
      <c r="I311" s="188"/>
      <c r="J311" s="188"/>
      <c r="K311" s="188"/>
      <c r="L311" s="188"/>
      <c r="M311" s="188"/>
      <c r="N311" s="188"/>
      <c r="O311" s="188"/>
      <c r="P311" s="188"/>
      <c r="Q311" s="188"/>
      <c r="R311" s="188"/>
      <c r="S311" s="188"/>
      <c r="T311" s="188"/>
      <c r="U311" s="188"/>
      <c r="V311" s="188"/>
      <c r="W311" s="188"/>
      <c r="X311" s="188"/>
      <c r="Y311" s="188"/>
      <c r="Z311" s="188"/>
      <c r="AA311" s="188"/>
      <c r="AB311" s="188"/>
      <c r="AC311" s="188"/>
      <c r="AD311" s="188"/>
      <c r="AE311" s="188"/>
      <c r="AF311" s="188"/>
      <c r="AG311" s="188"/>
      <c r="AH311" s="188"/>
      <c r="AI311" s="188"/>
      <c r="AJ311" s="188"/>
      <c r="AK311" s="188"/>
      <c r="AL311" s="188"/>
      <c r="AM311" s="188"/>
      <c r="AN311" s="188"/>
      <c r="AO311" s="188"/>
      <c r="AP311" s="188"/>
      <c r="AQ311" s="188"/>
      <c r="AR311" s="188"/>
      <c r="AS311" s="188"/>
      <c r="AT311" s="188"/>
      <c r="AU311" s="188"/>
      <c r="AV311" s="188"/>
      <c r="AW311" s="188"/>
      <c r="AX311" s="188"/>
    </row>
    <row r="312" spans="1:50" s="173" customFormat="1" x14ac:dyDescent="0.6">
      <c r="A312" s="187"/>
      <c r="D312" s="174"/>
      <c r="F312" s="175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88"/>
      <c r="V312" s="188"/>
      <c r="W312" s="188"/>
      <c r="X312" s="188"/>
      <c r="Y312" s="188"/>
      <c r="Z312" s="188"/>
      <c r="AA312" s="188"/>
      <c r="AB312" s="188"/>
      <c r="AC312" s="188"/>
      <c r="AD312" s="188"/>
      <c r="AE312" s="188"/>
      <c r="AF312" s="188"/>
      <c r="AG312" s="188"/>
      <c r="AH312" s="188"/>
      <c r="AI312" s="188"/>
      <c r="AJ312" s="188"/>
      <c r="AK312" s="188"/>
      <c r="AL312" s="188"/>
      <c r="AM312" s="188"/>
      <c r="AN312" s="188"/>
      <c r="AO312" s="188"/>
      <c r="AP312" s="188"/>
      <c r="AQ312" s="188"/>
      <c r="AR312" s="188"/>
      <c r="AS312" s="188"/>
      <c r="AT312" s="188"/>
      <c r="AU312" s="188"/>
      <c r="AV312" s="188"/>
      <c r="AW312" s="188"/>
      <c r="AX312" s="188"/>
    </row>
    <row r="313" spans="1:50" s="173" customFormat="1" x14ac:dyDescent="0.6">
      <c r="A313" s="187"/>
      <c r="D313" s="174"/>
      <c r="F313" s="175"/>
      <c r="H313" s="188"/>
      <c r="I313" s="188"/>
      <c r="J313" s="188"/>
      <c r="K313" s="188"/>
      <c r="L313" s="188"/>
      <c r="M313" s="188"/>
      <c r="N313" s="188"/>
      <c r="O313" s="188"/>
      <c r="P313" s="188"/>
      <c r="Q313" s="188"/>
      <c r="R313" s="188"/>
      <c r="S313" s="188"/>
      <c r="T313" s="188"/>
      <c r="U313" s="188"/>
      <c r="V313" s="188"/>
      <c r="W313" s="188"/>
      <c r="X313" s="188"/>
      <c r="Y313" s="188"/>
      <c r="Z313" s="188"/>
      <c r="AA313" s="188"/>
      <c r="AB313" s="188"/>
      <c r="AC313" s="188"/>
      <c r="AD313" s="188"/>
      <c r="AE313" s="188"/>
      <c r="AF313" s="188"/>
      <c r="AG313" s="188"/>
      <c r="AH313" s="188"/>
      <c r="AI313" s="188"/>
      <c r="AJ313" s="188"/>
      <c r="AK313" s="188"/>
      <c r="AL313" s="188"/>
      <c r="AM313" s="188"/>
      <c r="AN313" s="188"/>
      <c r="AO313" s="188"/>
      <c r="AP313" s="188"/>
      <c r="AQ313" s="188"/>
      <c r="AR313" s="188"/>
      <c r="AS313" s="188"/>
      <c r="AT313" s="188"/>
      <c r="AU313" s="188"/>
      <c r="AV313" s="188"/>
      <c r="AW313" s="188"/>
      <c r="AX313" s="188"/>
    </row>
  </sheetData>
  <sheetProtection algorithmName="SHA-512" hashValue="7ktXj/SfDTSBX/peERG5zCJ2XEDG8Y8SAkGhhHyInsunCXh3Cqc/FlRYOB1hHJab0J6FHopHG1O8YKSy0J7rwg==" saltValue="PNEXAbyfPF4z5HkxPYDmBw==" spinCount="100000" sheet="1" objects="1" scenarios="1"/>
  <mergeCells count="54">
    <mergeCell ref="A260:A277"/>
    <mergeCell ref="A278:A284"/>
    <mergeCell ref="A285:A288"/>
    <mergeCell ref="A248:A254"/>
    <mergeCell ref="A255:A256"/>
    <mergeCell ref="A257:A259"/>
    <mergeCell ref="A239:A242"/>
    <mergeCell ref="A243:A245"/>
    <mergeCell ref="A246:A247"/>
    <mergeCell ref="A226:A229"/>
    <mergeCell ref="A230:A231"/>
    <mergeCell ref="A232:A238"/>
    <mergeCell ref="A203:A204"/>
    <mergeCell ref="A205:A219"/>
    <mergeCell ref="A220:A225"/>
    <mergeCell ref="A192:A193"/>
    <mergeCell ref="A196:A199"/>
    <mergeCell ref="A200:A202"/>
    <mergeCell ref="A194:A195"/>
    <mergeCell ref="A143:A146"/>
    <mergeCell ref="A147:A152"/>
    <mergeCell ref="A179:A181"/>
    <mergeCell ref="A182:A186"/>
    <mergeCell ref="A187:A190"/>
    <mergeCell ref="A165:A169"/>
    <mergeCell ref="A170:A174"/>
    <mergeCell ref="A175:A178"/>
    <mergeCell ref="A154:A161"/>
    <mergeCell ref="A162:A164"/>
    <mergeCell ref="A2:A3"/>
    <mergeCell ref="A4:A5"/>
    <mergeCell ref="A47:A48"/>
    <mergeCell ref="A29:A32"/>
    <mergeCell ref="A33:A34"/>
    <mergeCell ref="A35:A44"/>
    <mergeCell ref="A6:A8"/>
    <mergeCell ref="A10:A16"/>
    <mergeCell ref="A17:A21"/>
    <mergeCell ref="A24:A27"/>
    <mergeCell ref="A45:A46"/>
    <mergeCell ref="A49:A51"/>
    <mergeCell ref="A80:A84"/>
    <mergeCell ref="A126:A142"/>
    <mergeCell ref="A53:A58"/>
    <mergeCell ref="A59:A60"/>
    <mergeCell ref="A109:A115"/>
    <mergeCell ref="A118:A122"/>
    <mergeCell ref="A61:A65"/>
    <mergeCell ref="A66:A79"/>
    <mergeCell ref="A123:A125"/>
    <mergeCell ref="A85:A87"/>
    <mergeCell ref="A88:A95"/>
    <mergeCell ref="A96:A108"/>
    <mergeCell ref="A116:A1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9"/>
  <sheetViews>
    <sheetView tabSelected="1" zoomScale="50" zoomScaleNormal="50" zoomScalePageLayoutView="50" workbookViewId="0">
      <selection activeCell="L6" sqref="L6"/>
    </sheetView>
  </sheetViews>
  <sheetFormatPr baseColWidth="10" defaultRowHeight="20.5" customHeight="1" x14ac:dyDescent="0.4"/>
  <cols>
    <col min="1" max="1" width="4.5" style="202" customWidth="1"/>
    <col min="2" max="2" width="85.1484375" style="221" customWidth="1"/>
    <col min="3" max="3" width="53" style="221" customWidth="1"/>
    <col min="4" max="5" width="20.1484375" style="221" customWidth="1"/>
    <col min="6" max="6" width="17.84765625" style="221" customWidth="1"/>
    <col min="7" max="7" width="19.5" style="221" customWidth="1"/>
    <col min="8" max="247" width="10.84765625" style="221"/>
    <col min="248" max="248" width="4.5" style="221" customWidth="1"/>
    <col min="249" max="249" width="14.5" style="221" customWidth="1"/>
    <col min="250" max="250" width="8.1484375" style="221" customWidth="1"/>
    <col min="251" max="251" width="27" style="221" customWidth="1"/>
    <col min="252" max="252" width="72.84765625" style="221" customWidth="1"/>
    <col min="253" max="253" width="13.84765625" style="221" customWidth="1"/>
    <col min="254" max="254" width="13.5" style="221" customWidth="1"/>
    <col min="255" max="255" width="12.34765625" style="221" customWidth="1"/>
    <col min="256" max="256" width="22.6484375" style="221" customWidth="1"/>
    <col min="257" max="257" width="22.34765625" style="221" customWidth="1"/>
    <col min="258" max="258" width="40.5" style="221" customWidth="1"/>
    <col min="259" max="259" width="102.34765625" style="221" customWidth="1"/>
    <col min="260" max="260" width="42.84765625" style="221" customWidth="1"/>
    <col min="261" max="503" width="10.84765625" style="221"/>
    <col min="504" max="504" width="4.5" style="221" customWidth="1"/>
    <col min="505" max="505" width="14.5" style="221" customWidth="1"/>
    <col min="506" max="506" width="8.1484375" style="221" customWidth="1"/>
    <col min="507" max="507" width="27" style="221" customWidth="1"/>
    <col min="508" max="508" width="72.84765625" style="221" customWidth="1"/>
    <col min="509" max="509" width="13.84765625" style="221" customWidth="1"/>
    <col min="510" max="510" width="13.5" style="221" customWidth="1"/>
    <col min="511" max="511" width="12.34765625" style="221" customWidth="1"/>
    <col min="512" max="512" width="22.6484375" style="221" customWidth="1"/>
    <col min="513" max="513" width="22.34765625" style="221" customWidth="1"/>
    <col min="514" max="514" width="40.5" style="221" customWidth="1"/>
    <col min="515" max="515" width="102.34765625" style="221" customWidth="1"/>
    <col min="516" max="516" width="42.84765625" style="221" customWidth="1"/>
    <col min="517" max="759" width="10.84765625" style="221"/>
    <col min="760" max="760" width="4.5" style="221" customWidth="1"/>
    <col min="761" max="761" width="14.5" style="221" customWidth="1"/>
    <col min="762" max="762" width="8.1484375" style="221" customWidth="1"/>
    <col min="763" max="763" width="27" style="221" customWidth="1"/>
    <col min="764" max="764" width="72.84765625" style="221" customWidth="1"/>
    <col min="765" max="765" width="13.84765625" style="221" customWidth="1"/>
    <col min="766" max="766" width="13.5" style="221" customWidth="1"/>
    <col min="767" max="767" width="12.34765625" style="221" customWidth="1"/>
    <col min="768" max="768" width="22.6484375" style="221" customWidth="1"/>
    <col min="769" max="769" width="22.34765625" style="221" customWidth="1"/>
    <col min="770" max="770" width="40.5" style="221" customWidth="1"/>
    <col min="771" max="771" width="102.34765625" style="221" customWidth="1"/>
    <col min="772" max="772" width="42.84765625" style="221" customWidth="1"/>
    <col min="773" max="1015" width="10.84765625" style="221"/>
    <col min="1016" max="1016" width="4.5" style="221" customWidth="1"/>
    <col min="1017" max="1017" width="14.5" style="221" customWidth="1"/>
    <col min="1018" max="1018" width="8.1484375" style="221" customWidth="1"/>
    <col min="1019" max="1019" width="27" style="221" customWidth="1"/>
    <col min="1020" max="1020" width="72.84765625" style="221" customWidth="1"/>
    <col min="1021" max="1021" width="13.84765625" style="221" customWidth="1"/>
    <col min="1022" max="1022" width="13.5" style="221" customWidth="1"/>
    <col min="1023" max="1023" width="12.34765625" style="221" customWidth="1"/>
    <col min="1024" max="1024" width="22.6484375" style="221" customWidth="1"/>
    <col min="1025" max="1025" width="22.34765625" style="221" customWidth="1"/>
    <col min="1026" max="1026" width="40.5" style="221" customWidth="1"/>
    <col min="1027" max="1027" width="102.34765625" style="221" customWidth="1"/>
    <col min="1028" max="1028" width="42.84765625" style="221" customWidth="1"/>
    <col min="1029" max="1271" width="10.84765625" style="221"/>
    <col min="1272" max="1272" width="4.5" style="221" customWidth="1"/>
    <col min="1273" max="1273" width="14.5" style="221" customWidth="1"/>
    <col min="1274" max="1274" width="8.1484375" style="221" customWidth="1"/>
    <col min="1275" max="1275" width="27" style="221" customWidth="1"/>
    <col min="1276" max="1276" width="72.84765625" style="221" customWidth="1"/>
    <col min="1277" max="1277" width="13.84765625" style="221" customWidth="1"/>
    <col min="1278" max="1278" width="13.5" style="221" customWidth="1"/>
    <col min="1279" max="1279" width="12.34765625" style="221" customWidth="1"/>
    <col min="1280" max="1280" width="22.6484375" style="221" customWidth="1"/>
    <col min="1281" max="1281" width="22.34765625" style="221" customWidth="1"/>
    <col min="1282" max="1282" width="40.5" style="221" customWidth="1"/>
    <col min="1283" max="1283" width="102.34765625" style="221" customWidth="1"/>
    <col min="1284" max="1284" width="42.84765625" style="221" customWidth="1"/>
    <col min="1285" max="1527" width="10.84765625" style="221"/>
    <col min="1528" max="1528" width="4.5" style="221" customWidth="1"/>
    <col min="1529" max="1529" width="14.5" style="221" customWidth="1"/>
    <col min="1530" max="1530" width="8.1484375" style="221" customWidth="1"/>
    <col min="1531" max="1531" width="27" style="221" customWidth="1"/>
    <col min="1532" max="1532" width="72.84765625" style="221" customWidth="1"/>
    <col min="1533" max="1533" width="13.84765625" style="221" customWidth="1"/>
    <col min="1534" max="1534" width="13.5" style="221" customWidth="1"/>
    <col min="1535" max="1535" width="12.34765625" style="221" customWidth="1"/>
    <col min="1536" max="1536" width="22.6484375" style="221" customWidth="1"/>
    <col min="1537" max="1537" width="22.34765625" style="221" customWidth="1"/>
    <col min="1538" max="1538" width="40.5" style="221" customWidth="1"/>
    <col min="1539" max="1539" width="102.34765625" style="221" customWidth="1"/>
    <col min="1540" max="1540" width="42.84765625" style="221" customWidth="1"/>
    <col min="1541" max="1783" width="10.84765625" style="221"/>
    <col min="1784" max="1784" width="4.5" style="221" customWidth="1"/>
    <col min="1785" max="1785" width="14.5" style="221" customWidth="1"/>
    <col min="1786" max="1786" width="8.1484375" style="221" customWidth="1"/>
    <col min="1787" max="1787" width="27" style="221" customWidth="1"/>
    <col min="1788" max="1788" width="72.84765625" style="221" customWidth="1"/>
    <col min="1789" max="1789" width="13.84765625" style="221" customWidth="1"/>
    <col min="1790" max="1790" width="13.5" style="221" customWidth="1"/>
    <col min="1791" max="1791" width="12.34765625" style="221" customWidth="1"/>
    <col min="1792" max="1792" width="22.6484375" style="221" customWidth="1"/>
    <col min="1793" max="1793" width="22.34765625" style="221" customWidth="1"/>
    <col min="1794" max="1794" width="40.5" style="221" customWidth="1"/>
    <col min="1795" max="1795" width="102.34765625" style="221" customWidth="1"/>
    <col min="1796" max="1796" width="42.84765625" style="221" customWidth="1"/>
    <col min="1797" max="2039" width="10.84765625" style="221"/>
    <col min="2040" max="2040" width="4.5" style="221" customWidth="1"/>
    <col min="2041" max="2041" width="14.5" style="221" customWidth="1"/>
    <col min="2042" max="2042" width="8.1484375" style="221" customWidth="1"/>
    <col min="2043" max="2043" width="27" style="221" customWidth="1"/>
    <col min="2044" max="2044" width="72.84765625" style="221" customWidth="1"/>
    <col min="2045" max="2045" width="13.84765625" style="221" customWidth="1"/>
    <col min="2046" max="2046" width="13.5" style="221" customWidth="1"/>
    <col min="2047" max="2047" width="12.34765625" style="221" customWidth="1"/>
    <col min="2048" max="2048" width="22.6484375" style="221" customWidth="1"/>
    <col min="2049" max="2049" width="22.34765625" style="221" customWidth="1"/>
    <col min="2050" max="2050" width="40.5" style="221" customWidth="1"/>
    <col min="2051" max="2051" width="102.34765625" style="221" customWidth="1"/>
    <col min="2052" max="2052" width="42.84765625" style="221" customWidth="1"/>
    <col min="2053" max="2295" width="10.84765625" style="221"/>
    <col min="2296" max="2296" width="4.5" style="221" customWidth="1"/>
    <col min="2297" max="2297" width="14.5" style="221" customWidth="1"/>
    <col min="2298" max="2298" width="8.1484375" style="221" customWidth="1"/>
    <col min="2299" max="2299" width="27" style="221" customWidth="1"/>
    <col min="2300" max="2300" width="72.84765625" style="221" customWidth="1"/>
    <col min="2301" max="2301" width="13.84765625" style="221" customWidth="1"/>
    <col min="2302" max="2302" width="13.5" style="221" customWidth="1"/>
    <col min="2303" max="2303" width="12.34765625" style="221" customWidth="1"/>
    <col min="2304" max="2304" width="22.6484375" style="221" customWidth="1"/>
    <col min="2305" max="2305" width="22.34765625" style="221" customWidth="1"/>
    <col min="2306" max="2306" width="40.5" style="221" customWidth="1"/>
    <col min="2307" max="2307" width="102.34765625" style="221" customWidth="1"/>
    <col min="2308" max="2308" width="42.84765625" style="221" customWidth="1"/>
    <col min="2309" max="2551" width="10.84765625" style="221"/>
    <col min="2552" max="2552" width="4.5" style="221" customWidth="1"/>
    <col min="2553" max="2553" width="14.5" style="221" customWidth="1"/>
    <col min="2554" max="2554" width="8.1484375" style="221" customWidth="1"/>
    <col min="2555" max="2555" width="27" style="221" customWidth="1"/>
    <col min="2556" max="2556" width="72.84765625" style="221" customWidth="1"/>
    <col min="2557" max="2557" width="13.84765625" style="221" customWidth="1"/>
    <col min="2558" max="2558" width="13.5" style="221" customWidth="1"/>
    <col min="2559" max="2559" width="12.34765625" style="221" customWidth="1"/>
    <col min="2560" max="2560" width="22.6484375" style="221" customWidth="1"/>
    <col min="2561" max="2561" width="22.34765625" style="221" customWidth="1"/>
    <col min="2562" max="2562" width="40.5" style="221" customWidth="1"/>
    <col min="2563" max="2563" width="102.34765625" style="221" customWidth="1"/>
    <col min="2564" max="2564" width="42.84765625" style="221" customWidth="1"/>
    <col min="2565" max="2807" width="10.84765625" style="221"/>
    <col min="2808" max="2808" width="4.5" style="221" customWidth="1"/>
    <col min="2809" max="2809" width="14.5" style="221" customWidth="1"/>
    <col min="2810" max="2810" width="8.1484375" style="221" customWidth="1"/>
    <col min="2811" max="2811" width="27" style="221" customWidth="1"/>
    <col min="2812" max="2812" width="72.84765625" style="221" customWidth="1"/>
    <col min="2813" max="2813" width="13.84765625" style="221" customWidth="1"/>
    <col min="2814" max="2814" width="13.5" style="221" customWidth="1"/>
    <col min="2815" max="2815" width="12.34765625" style="221" customWidth="1"/>
    <col min="2816" max="2816" width="22.6484375" style="221" customWidth="1"/>
    <col min="2817" max="2817" width="22.34765625" style="221" customWidth="1"/>
    <col min="2818" max="2818" width="40.5" style="221" customWidth="1"/>
    <col min="2819" max="2819" width="102.34765625" style="221" customWidth="1"/>
    <col min="2820" max="2820" width="42.84765625" style="221" customWidth="1"/>
    <col min="2821" max="3063" width="10.84765625" style="221"/>
    <col min="3064" max="3064" width="4.5" style="221" customWidth="1"/>
    <col min="3065" max="3065" width="14.5" style="221" customWidth="1"/>
    <col min="3066" max="3066" width="8.1484375" style="221" customWidth="1"/>
    <col min="3067" max="3067" width="27" style="221" customWidth="1"/>
    <col min="3068" max="3068" width="72.84765625" style="221" customWidth="1"/>
    <col min="3069" max="3069" width="13.84765625" style="221" customWidth="1"/>
    <col min="3070" max="3070" width="13.5" style="221" customWidth="1"/>
    <col min="3071" max="3071" width="12.34765625" style="221" customWidth="1"/>
    <col min="3072" max="3072" width="22.6484375" style="221" customWidth="1"/>
    <col min="3073" max="3073" width="22.34765625" style="221" customWidth="1"/>
    <col min="3074" max="3074" width="40.5" style="221" customWidth="1"/>
    <col min="3075" max="3075" width="102.34765625" style="221" customWidth="1"/>
    <col min="3076" max="3076" width="42.84765625" style="221" customWidth="1"/>
    <col min="3077" max="3319" width="10.84765625" style="221"/>
    <col min="3320" max="3320" width="4.5" style="221" customWidth="1"/>
    <col min="3321" max="3321" width="14.5" style="221" customWidth="1"/>
    <col min="3322" max="3322" width="8.1484375" style="221" customWidth="1"/>
    <col min="3323" max="3323" width="27" style="221" customWidth="1"/>
    <col min="3324" max="3324" width="72.84765625" style="221" customWidth="1"/>
    <col min="3325" max="3325" width="13.84765625" style="221" customWidth="1"/>
    <col min="3326" max="3326" width="13.5" style="221" customWidth="1"/>
    <col min="3327" max="3327" width="12.34765625" style="221" customWidth="1"/>
    <col min="3328" max="3328" width="22.6484375" style="221" customWidth="1"/>
    <col min="3329" max="3329" width="22.34765625" style="221" customWidth="1"/>
    <col min="3330" max="3330" width="40.5" style="221" customWidth="1"/>
    <col min="3331" max="3331" width="102.34765625" style="221" customWidth="1"/>
    <col min="3332" max="3332" width="42.84765625" style="221" customWidth="1"/>
    <col min="3333" max="3575" width="10.84765625" style="221"/>
    <col min="3576" max="3576" width="4.5" style="221" customWidth="1"/>
    <col min="3577" max="3577" width="14.5" style="221" customWidth="1"/>
    <col min="3578" max="3578" width="8.1484375" style="221" customWidth="1"/>
    <col min="3579" max="3579" width="27" style="221" customWidth="1"/>
    <col min="3580" max="3580" width="72.84765625" style="221" customWidth="1"/>
    <col min="3581" max="3581" width="13.84765625" style="221" customWidth="1"/>
    <col min="3582" max="3582" width="13.5" style="221" customWidth="1"/>
    <col min="3583" max="3583" width="12.34765625" style="221" customWidth="1"/>
    <col min="3584" max="3584" width="22.6484375" style="221" customWidth="1"/>
    <col min="3585" max="3585" width="22.34765625" style="221" customWidth="1"/>
    <col min="3586" max="3586" width="40.5" style="221" customWidth="1"/>
    <col min="3587" max="3587" width="102.34765625" style="221" customWidth="1"/>
    <col min="3588" max="3588" width="42.84765625" style="221" customWidth="1"/>
    <col min="3589" max="3831" width="10.84765625" style="221"/>
    <col min="3832" max="3832" width="4.5" style="221" customWidth="1"/>
    <col min="3833" max="3833" width="14.5" style="221" customWidth="1"/>
    <col min="3834" max="3834" width="8.1484375" style="221" customWidth="1"/>
    <col min="3835" max="3835" width="27" style="221" customWidth="1"/>
    <col min="3836" max="3836" width="72.84765625" style="221" customWidth="1"/>
    <col min="3837" max="3837" width="13.84765625" style="221" customWidth="1"/>
    <col min="3838" max="3838" width="13.5" style="221" customWidth="1"/>
    <col min="3839" max="3839" width="12.34765625" style="221" customWidth="1"/>
    <col min="3840" max="3840" width="22.6484375" style="221" customWidth="1"/>
    <col min="3841" max="3841" width="22.34765625" style="221" customWidth="1"/>
    <col min="3842" max="3842" width="40.5" style="221" customWidth="1"/>
    <col min="3843" max="3843" width="102.34765625" style="221" customWidth="1"/>
    <col min="3844" max="3844" width="42.84765625" style="221" customWidth="1"/>
    <col min="3845" max="4087" width="10.84765625" style="221"/>
    <col min="4088" max="4088" width="4.5" style="221" customWidth="1"/>
    <col min="4089" max="4089" width="14.5" style="221" customWidth="1"/>
    <col min="4090" max="4090" width="8.1484375" style="221" customWidth="1"/>
    <col min="4091" max="4091" width="27" style="221" customWidth="1"/>
    <col min="4092" max="4092" width="72.84765625" style="221" customWidth="1"/>
    <col min="4093" max="4093" width="13.84765625" style="221" customWidth="1"/>
    <col min="4094" max="4094" width="13.5" style="221" customWidth="1"/>
    <col min="4095" max="4095" width="12.34765625" style="221" customWidth="1"/>
    <col min="4096" max="4096" width="22.6484375" style="221" customWidth="1"/>
    <col min="4097" max="4097" width="22.34765625" style="221" customWidth="1"/>
    <col min="4098" max="4098" width="40.5" style="221" customWidth="1"/>
    <col min="4099" max="4099" width="102.34765625" style="221" customWidth="1"/>
    <col min="4100" max="4100" width="42.84765625" style="221" customWidth="1"/>
    <col min="4101" max="4343" width="10.84765625" style="221"/>
    <col min="4344" max="4344" width="4.5" style="221" customWidth="1"/>
    <col min="4345" max="4345" width="14.5" style="221" customWidth="1"/>
    <col min="4346" max="4346" width="8.1484375" style="221" customWidth="1"/>
    <col min="4347" max="4347" width="27" style="221" customWidth="1"/>
    <col min="4348" max="4348" width="72.84765625" style="221" customWidth="1"/>
    <col min="4349" max="4349" width="13.84765625" style="221" customWidth="1"/>
    <col min="4350" max="4350" width="13.5" style="221" customWidth="1"/>
    <col min="4351" max="4351" width="12.34765625" style="221" customWidth="1"/>
    <col min="4352" max="4352" width="22.6484375" style="221" customWidth="1"/>
    <col min="4353" max="4353" width="22.34765625" style="221" customWidth="1"/>
    <col min="4354" max="4354" width="40.5" style="221" customWidth="1"/>
    <col min="4355" max="4355" width="102.34765625" style="221" customWidth="1"/>
    <col min="4356" max="4356" width="42.84765625" style="221" customWidth="1"/>
    <col min="4357" max="4599" width="10.84765625" style="221"/>
    <col min="4600" max="4600" width="4.5" style="221" customWidth="1"/>
    <col min="4601" max="4601" width="14.5" style="221" customWidth="1"/>
    <col min="4602" max="4602" width="8.1484375" style="221" customWidth="1"/>
    <col min="4603" max="4603" width="27" style="221" customWidth="1"/>
    <col min="4604" max="4604" width="72.84765625" style="221" customWidth="1"/>
    <col min="4605" max="4605" width="13.84765625" style="221" customWidth="1"/>
    <col min="4606" max="4606" width="13.5" style="221" customWidth="1"/>
    <col min="4607" max="4607" width="12.34765625" style="221" customWidth="1"/>
    <col min="4608" max="4608" width="22.6484375" style="221" customWidth="1"/>
    <col min="4609" max="4609" width="22.34765625" style="221" customWidth="1"/>
    <col min="4610" max="4610" width="40.5" style="221" customWidth="1"/>
    <col min="4611" max="4611" width="102.34765625" style="221" customWidth="1"/>
    <col min="4612" max="4612" width="42.84765625" style="221" customWidth="1"/>
    <col min="4613" max="4855" width="10.84765625" style="221"/>
    <col min="4856" max="4856" width="4.5" style="221" customWidth="1"/>
    <col min="4857" max="4857" width="14.5" style="221" customWidth="1"/>
    <col min="4858" max="4858" width="8.1484375" style="221" customWidth="1"/>
    <col min="4859" max="4859" width="27" style="221" customWidth="1"/>
    <col min="4860" max="4860" width="72.84765625" style="221" customWidth="1"/>
    <col min="4861" max="4861" width="13.84765625" style="221" customWidth="1"/>
    <col min="4862" max="4862" width="13.5" style="221" customWidth="1"/>
    <col min="4863" max="4863" width="12.34765625" style="221" customWidth="1"/>
    <col min="4864" max="4864" width="22.6484375" style="221" customWidth="1"/>
    <col min="4865" max="4865" width="22.34765625" style="221" customWidth="1"/>
    <col min="4866" max="4866" width="40.5" style="221" customWidth="1"/>
    <col min="4867" max="4867" width="102.34765625" style="221" customWidth="1"/>
    <col min="4868" max="4868" width="42.84765625" style="221" customWidth="1"/>
    <col min="4869" max="5111" width="10.84765625" style="221"/>
    <col min="5112" max="5112" width="4.5" style="221" customWidth="1"/>
    <col min="5113" max="5113" width="14.5" style="221" customWidth="1"/>
    <col min="5114" max="5114" width="8.1484375" style="221" customWidth="1"/>
    <col min="5115" max="5115" width="27" style="221" customWidth="1"/>
    <col min="5116" max="5116" width="72.84765625" style="221" customWidth="1"/>
    <col min="5117" max="5117" width="13.84765625" style="221" customWidth="1"/>
    <col min="5118" max="5118" width="13.5" style="221" customWidth="1"/>
    <col min="5119" max="5119" width="12.34765625" style="221" customWidth="1"/>
    <col min="5120" max="5120" width="22.6484375" style="221" customWidth="1"/>
    <col min="5121" max="5121" width="22.34765625" style="221" customWidth="1"/>
    <col min="5122" max="5122" width="40.5" style="221" customWidth="1"/>
    <col min="5123" max="5123" width="102.34765625" style="221" customWidth="1"/>
    <col min="5124" max="5124" width="42.84765625" style="221" customWidth="1"/>
    <col min="5125" max="5367" width="10.84765625" style="221"/>
    <col min="5368" max="5368" width="4.5" style="221" customWidth="1"/>
    <col min="5369" max="5369" width="14.5" style="221" customWidth="1"/>
    <col min="5370" max="5370" width="8.1484375" style="221" customWidth="1"/>
    <col min="5371" max="5371" width="27" style="221" customWidth="1"/>
    <col min="5372" max="5372" width="72.84765625" style="221" customWidth="1"/>
    <col min="5373" max="5373" width="13.84765625" style="221" customWidth="1"/>
    <col min="5374" max="5374" width="13.5" style="221" customWidth="1"/>
    <col min="5375" max="5375" width="12.34765625" style="221" customWidth="1"/>
    <col min="5376" max="5376" width="22.6484375" style="221" customWidth="1"/>
    <col min="5377" max="5377" width="22.34765625" style="221" customWidth="1"/>
    <col min="5378" max="5378" width="40.5" style="221" customWidth="1"/>
    <col min="5379" max="5379" width="102.34765625" style="221" customWidth="1"/>
    <col min="5380" max="5380" width="42.84765625" style="221" customWidth="1"/>
    <col min="5381" max="5623" width="10.84765625" style="221"/>
    <col min="5624" max="5624" width="4.5" style="221" customWidth="1"/>
    <col min="5625" max="5625" width="14.5" style="221" customWidth="1"/>
    <col min="5626" max="5626" width="8.1484375" style="221" customWidth="1"/>
    <col min="5627" max="5627" width="27" style="221" customWidth="1"/>
    <col min="5628" max="5628" width="72.84765625" style="221" customWidth="1"/>
    <col min="5629" max="5629" width="13.84765625" style="221" customWidth="1"/>
    <col min="5630" max="5630" width="13.5" style="221" customWidth="1"/>
    <col min="5631" max="5631" width="12.34765625" style="221" customWidth="1"/>
    <col min="5632" max="5632" width="22.6484375" style="221" customWidth="1"/>
    <col min="5633" max="5633" width="22.34765625" style="221" customWidth="1"/>
    <col min="5634" max="5634" width="40.5" style="221" customWidth="1"/>
    <col min="5635" max="5635" width="102.34765625" style="221" customWidth="1"/>
    <col min="5636" max="5636" width="42.84765625" style="221" customWidth="1"/>
    <col min="5637" max="5879" width="10.84765625" style="221"/>
    <col min="5880" max="5880" width="4.5" style="221" customWidth="1"/>
    <col min="5881" max="5881" width="14.5" style="221" customWidth="1"/>
    <col min="5882" max="5882" width="8.1484375" style="221" customWidth="1"/>
    <col min="5883" max="5883" width="27" style="221" customWidth="1"/>
    <col min="5884" max="5884" width="72.84765625" style="221" customWidth="1"/>
    <col min="5885" max="5885" width="13.84765625" style="221" customWidth="1"/>
    <col min="5886" max="5886" width="13.5" style="221" customWidth="1"/>
    <col min="5887" max="5887" width="12.34765625" style="221" customWidth="1"/>
    <col min="5888" max="5888" width="22.6484375" style="221" customWidth="1"/>
    <col min="5889" max="5889" width="22.34765625" style="221" customWidth="1"/>
    <col min="5890" max="5890" width="40.5" style="221" customWidth="1"/>
    <col min="5891" max="5891" width="102.34765625" style="221" customWidth="1"/>
    <col min="5892" max="5892" width="42.84765625" style="221" customWidth="1"/>
    <col min="5893" max="6135" width="10.84765625" style="221"/>
    <col min="6136" max="6136" width="4.5" style="221" customWidth="1"/>
    <col min="6137" max="6137" width="14.5" style="221" customWidth="1"/>
    <col min="6138" max="6138" width="8.1484375" style="221" customWidth="1"/>
    <col min="6139" max="6139" width="27" style="221" customWidth="1"/>
    <col min="6140" max="6140" width="72.84765625" style="221" customWidth="1"/>
    <col min="6141" max="6141" width="13.84765625" style="221" customWidth="1"/>
    <col min="6142" max="6142" width="13.5" style="221" customWidth="1"/>
    <col min="6143" max="6143" width="12.34765625" style="221" customWidth="1"/>
    <col min="6144" max="6144" width="22.6484375" style="221" customWidth="1"/>
    <col min="6145" max="6145" width="22.34765625" style="221" customWidth="1"/>
    <col min="6146" max="6146" width="40.5" style="221" customWidth="1"/>
    <col min="6147" max="6147" width="102.34765625" style="221" customWidth="1"/>
    <col min="6148" max="6148" width="42.84765625" style="221" customWidth="1"/>
    <col min="6149" max="6391" width="10.84765625" style="221"/>
    <col min="6392" max="6392" width="4.5" style="221" customWidth="1"/>
    <col min="6393" max="6393" width="14.5" style="221" customWidth="1"/>
    <col min="6394" max="6394" width="8.1484375" style="221" customWidth="1"/>
    <col min="6395" max="6395" width="27" style="221" customWidth="1"/>
    <col min="6396" max="6396" width="72.84765625" style="221" customWidth="1"/>
    <col min="6397" max="6397" width="13.84765625" style="221" customWidth="1"/>
    <col min="6398" max="6398" width="13.5" style="221" customWidth="1"/>
    <col min="6399" max="6399" width="12.34765625" style="221" customWidth="1"/>
    <col min="6400" max="6400" width="22.6484375" style="221" customWidth="1"/>
    <col min="6401" max="6401" width="22.34765625" style="221" customWidth="1"/>
    <col min="6402" max="6402" width="40.5" style="221" customWidth="1"/>
    <col min="6403" max="6403" width="102.34765625" style="221" customWidth="1"/>
    <col min="6404" max="6404" width="42.84765625" style="221" customWidth="1"/>
    <col min="6405" max="6647" width="10.84765625" style="221"/>
    <col min="6648" max="6648" width="4.5" style="221" customWidth="1"/>
    <col min="6649" max="6649" width="14.5" style="221" customWidth="1"/>
    <col min="6650" max="6650" width="8.1484375" style="221" customWidth="1"/>
    <col min="6651" max="6651" width="27" style="221" customWidth="1"/>
    <col min="6652" max="6652" width="72.84765625" style="221" customWidth="1"/>
    <col min="6653" max="6653" width="13.84765625" style="221" customWidth="1"/>
    <col min="6654" max="6654" width="13.5" style="221" customWidth="1"/>
    <col min="6655" max="6655" width="12.34765625" style="221" customWidth="1"/>
    <col min="6656" max="6656" width="22.6484375" style="221" customWidth="1"/>
    <col min="6657" max="6657" width="22.34765625" style="221" customWidth="1"/>
    <col min="6658" max="6658" width="40.5" style="221" customWidth="1"/>
    <col min="6659" max="6659" width="102.34765625" style="221" customWidth="1"/>
    <col min="6660" max="6660" width="42.84765625" style="221" customWidth="1"/>
    <col min="6661" max="6903" width="10.84765625" style="221"/>
    <col min="6904" max="6904" width="4.5" style="221" customWidth="1"/>
    <col min="6905" max="6905" width="14.5" style="221" customWidth="1"/>
    <col min="6906" max="6906" width="8.1484375" style="221" customWidth="1"/>
    <col min="6907" max="6907" width="27" style="221" customWidth="1"/>
    <col min="6908" max="6908" width="72.84765625" style="221" customWidth="1"/>
    <col min="6909" max="6909" width="13.84765625" style="221" customWidth="1"/>
    <col min="6910" max="6910" width="13.5" style="221" customWidth="1"/>
    <col min="6911" max="6911" width="12.34765625" style="221" customWidth="1"/>
    <col min="6912" max="6912" width="22.6484375" style="221" customWidth="1"/>
    <col min="6913" max="6913" width="22.34765625" style="221" customWidth="1"/>
    <col min="6914" max="6914" width="40.5" style="221" customWidth="1"/>
    <col min="6915" max="6915" width="102.34765625" style="221" customWidth="1"/>
    <col min="6916" max="6916" width="42.84765625" style="221" customWidth="1"/>
    <col min="6917" max="7159" width="10.84765625" style="221"/>
    <col min="7160" max="7160" width="4.5" style="221" customWidth="1"/>
    <col min="7161" max="7161" width="14.5" style="221" customWidth="1"/>
    <col min="7162" max="7162" width="8.1484375" style="221" customWidth="1"/>
    <col min="7163" max="7163" width="27" style="221" customWidth="1"/>
    <col min="7164" max="7164" width="72.84765625" style="221" customWidth="1"/>
    <col min="7165" max="7165" width="13.84765625" style="221" customWidth="1"/>
    <col min="7166" max="7166" width="13.5" style="221" customWidth="1"/>
    <col min="7167" max="7167" width="12.34765625" style="221" customWidth="1"/>
    <col min="7168" max="7168" width="22.6484375" style="221" customWidth="1"/>
    <col min="7169" max="7169" width="22.34765625" style="221" customWidth="1"/>
    <col min="7170" max="7170" width="40.5" style="221" customWidth="1"/>
    <col min="7171" max="7171" width="102.34765625" style="221" customWidth="1"/>
    <col min="7172" max="7172" width="42.84765625" style="221" customWidth="1"/>
    <col min="7173" max="7415" width="10.84765625" style="221"/>
    <col min="7416" max="7416" width="4.5" style="221" customWidth="1"/>
    <col min="7417" max="7417" width="14.5" style="221" customWidth="1"/>
    <col min="7418" max="7418" width="8.1484375" style="221" customWidth="1"/>
    <col min="7419" max="7419" width="27" style="221" customWidth="1"/>
    <col min="7420" max="7420" width="72.84765625" style="221" customWidth="1"/>
    <col min="7421" max="7421" width="13.84765625" style="221" customWidth="1"/>
    <col min="7422" max="7422" width="13.5" style="221" customWidth="1"/>
    <col min="7423" max="7423" width="12.34765625" style="221" customWidth="1"/>
    <col min="7424" max="7424" width="22.6484375" style="221" customWidth="1"/>
    <col min="7425" max="7425" width="22.34765625" style="221" customWidth="1"/>
    <col min="7426" max="7426" width="40.5" style="221" customWidth="1"/>
    <col min="7427" max="7427" width="102.34765625" style="221" customWidth="1"/>
    <col min="7428" max="7428" width="42.84765625" style="221" customWidth="1"/>
    <col min="7429" max="7671" width="10.84765625" style="221"/>
    <col min="7672" max="7672" width="4.5" style="221" customWidth="1"/>
    <col min="7673" max="7673" width="14.5" style="221" customWidth="1"/>
    <col min="7674" max="7674" width="8.1484375" style="221" customWidth="1"/>
    <col min="7675" max="7675" width="27" style="221" customWidth="1"/>
    <col min="7676" max="7676" width="72.84765625" style="221" customWidth="1"/>
    <col min="7677" max="7677" width="13.84765625" style="221" customWidth="1"/>
    <col min="7678" max="7678" width="13.5" style="221" customWidth="1"/>
    <col min="7679" max="7679" width="12.34765625" style="221" customWidth="1"/>
    <col min="7680" max="7680" width="22.6484375" style="221" customWidth="1"/>
    <col min="7681" max="7681" width="22.34765625" style="221" customWidth="1"/>
    <col min="7682" max="7682" width="40.5" style="221" customWidth="1"/>
    <col min="7683" max="7683" width="102.34765625" style="221" customWidth="1"/>
    <col min="7684" max="7684" width="42.84765625" style="221" customWidth="1"/>
    <col min="7685" max="7927" width="10.84765625" style="221"/>
    <col min="7928" max="7928" width="4.5" style="221" customWidth="1"/>
    <col min="7929" max="7929" width="14.5" style="221" customWidth="1"/>
    <col min="7930" max="7930" width="8.1484375" style="221" customWidth="1"/>
    <col min="7931" max="7931" width="27" style="221" customWidth="1"/>
    <col min="7932" max="7932" width="72.84765625" style="221" customWidth="1"/>
    <col min="7933" max="7933" width="13.84765625" style="221" customWidth="1"/>
    <col min="7934" max="7934" width="13.5" style="221" customWidth="1"/>
    <col min="7935" max="7935" width="12.34765625" style="221" customWidth="1"/>
    <col min="7936" max="7936" width="22.6484375" style="221" customWidth="1"/>
    <col min="7937" max="7937" width="22.34765625" style="221" customWidth="1"/>
    <col min="7938" max="7938" width="40.5" style="221" customWidth="1"/>
    <col min="7939" max="7939" width="102.34765625" style="221" customWidth="1"/>
    <col min="7940" max="7940" width="42.84765625" style="221" customWidth="1"/>
    <col min="7941" max="8183" width="10.84765625" style="221"/>
    <col min="8184" max="8184" width="4.5" style="221" customWidth="1"/>
    <col min="8185" max="8185" width="14.5" style="221" customWidth="1"/>
    <col min="8186" max="8186" width="8.1484375" style="221" customWidth="1"/>
    <col min="8187" max="8187" width="27" style="221" customWidth="1"/>
    <col min="8188" max="8188" width="72.84765625" style="221" customWidth="1"/>
    <col min="8189" max="8189" width="13.84765625" style="221" customWidth="1"/>
    <col min="8190" max="8190" width="13.5" style="221" customWidth="1"/>
    <col min="8191" max="8191" width="12.34765625" style="221" customWidth="1"/>
    <col min="8192" max="8192" width="22.6484375" style="221" customWidth="1"/>
    <col min="8193" max="8193" width="22.34765625" style="221" customWidth="1"/>
    <col min="8194" max="8194" width="40.5" style="221" customWidth="1"/>
    <col min="8195" max="8195" width="102.34765625" style="221" customWidth="1"/>
    <col min="8196" max="8196" width="42.84765625" style="221" customWidth="1"/>
    <col min="8197" max="8439" width="10.84765625" style="221"/>
    <col min="8440" max="8440" width="4.5" style="221" customWidth="1"/>
    <col min="8441" max="8441" width="14.5" style="221" customWidth="1"/>
    <col min="8442" max="8442" width="8.1484375" style="221" customWidth="1"/>
    <col min="8443" max="8443" width="27" style="221" customWidth="1"/>
    <col min="8444" max="8444" width="72.84765625" style="221" customWidth="1"/>
    <col min="8445" max="8445" width="13.84765625" style="221" customWidth="1"/>
    <col min="8446" max="8446" width="13.5" style="221" customWidth="1"/>
    <col min="8447" max="8447" width="12.34765625" style="221" customWidth="1"/>
    <col min="8448" max="8448" width="22.6484375" style="221" customWidth="1"/>
    <col min="8449" max="8449" width="22.34765625" style="221" customWidth="1"/>
    <col min="8450" max="8450" width="40.5" style="221" customWidth="1"/>
    <col min="8451" max="8451" width="102.34765625" style="221" customWidth="1"/>
    <col min="8452" max="8452" width="42.84765625" style="221" customWidth="1"/>
    <col min="8453" max="8695" width="10.84765625" style="221"/>
    <col min="8696" max="8696" width="4.5" style="221" customWidth="1"/>
    <col min="8697" max="8697" width="14.5" style="221" customWidth="1"/>
    <col min="8698" max="8698" width="8.1484375" style="221" customWidth="1"/>
    <col min="8699" max="8699" width="27" style="221" customWidth="1"/>
    <col min="8700" max="8700" width="72.84765625" style="221" customWidth="1"/>
    <col min="8701" max="8701" width="13.84765625" style="221" customWidth="1"/>
    <col min="8702" max="8702" width="13.5" style="221" customWidth="1"/>
    <col min="8703" max="8703" width="12.34765625" style="221" customWidth="1"/>
    <col min="8704" max="8704" width="22.6484375" style="221" customWidth="1"/>
    <col min="8705" max="8705" width="22.34765625" style="221" customWidth="1"/>
    <col min="8706" max="8706" width="40.5" style="221" customWidth="1"/>
    <col min="8707" max="8707" width="102.34765625" style="221" customWidth="1"/>
    <col min="8708" max="8708" width="42.84765625" style="221" customWidth="1"/>
    <col min="8709" max="8951" width="10.84765625" style="221"/>
    <col min="8952" max="8952" width="4.5" style="221" customWidth="1"/>
    <col min="8953" max="8953" width="14.5" style="221" customWidth="1"/>
    <col min="8954" max="8954" width="8.1484375" style="221" customWidth="1"/>
    <col min="8955" max="8955" width="27" style="221" customWidth="1"/>
    <col min="8956" max="8956" width="72.84765625" style="221" customWidth="1"/>
    <col min="8957" max="8957" width="13.84765625" style="221" customWidth="1"/>
    <col min="8958" max="8958" width="13.5" style="221" customWidth="1"/>
    <col min="8959" max="8959" width="12.34765625" style="221" customWidth="1"/>
    <col min="8960" max="8960" width="22.6484375" style="221" customWidth="1"/>
    <col min="8961" max="8961" width="22.34765625" style="221" customWidth="1"/>
    <col min="8962" max="8962" width="40.5" style="221" customWidth="1"/>
    <col min="8963" max="8963" width="102.34765625" style="221" customWidth="1"/>
    <col min="8964" max="8964" width="42.84765625" style="221" customWidth="1"/>
    <col min="8965" max="9207" width="10.84765625" style="221"/>
    <col min="9208" max="9208" width="4.5" style="221" customWidth="1"/>
    <col min="9209" max="9209" width="14.5" style="221" customWidth="1"/>
    <col min="9210" max="9210" width="8.1484375" style="221" customWidth="1"/>
    <col min="9211" max="9211" width="27" style="221" customWidth="1"/>
    <col min="9212" max="9212" width="72.84765625" style="221" customWidth="1"/>
    <col min="9213" max="9213" width="13.84765625" style="221" customWidth="1"/>
    <col min="9214" max="9214" width="13.5" style="221" customWidth="1"/>
    <col min="9215" max="9215" width="12.34765625" style="221" customWidth="1"/>
    <col min="9216" max="9216" width="22.6484375" style="221" customWidth="1"/>
    <col min="9217" max="9217" width="22.34765625" style="221" customWidth="1"/>
    <col min="9218" max="9218" width="40.5" style="221" customWidth="1"/>
    <col min="9219" max="9219" width="102.34765625" style="221" customWidth="1"/>
    <col min="9220" max="9220" width="42.84765625" style="221" customWidth="1"/>
    <col min="9221" max="9463" width="10.84765625" style="221"/>
    <col min="9464" max="9464" width="4.5" style="221" customWidth="1"/>
    <col min="9465" max="9465" width="14.5" style="221" customWidth="1"/>
    <col min="9466" max="9466" width="8.1484375" style="221" customWidth="1"/>
    <col min="9467" max="9467" width="27" style="221" customWidth="1"/>
    <col min="9468" max="9468" width="72.84765625" style="221" customWidth="1"/>
    <col min="9469" max="9469" width="13.84765625" style="221" customWidth="1"/>
    <col min="9470" max="9470" width="13.5" style="221" customWidth="1"/>
    <col min="9471" max="9471" width="12.34765625" style="221" customWidth="1"/>
    <col min="9472" max="9472" width="22.6484375" style="221" customWidth="1"/>
    <col min="9473" max="9473" width="22.34765625" style="221" customWidth="1"/>
    <col min="9474" max="9474" width="40.5" style="221" customWidth="1"/>
    <col min="9475" max="9475" width="102.34765625" style="221" customWidth="1"/>
    <col min="9476" max="9476" width="42.84765625" style="221" customWidth="1"/>
    <col min="9477" max="9719" width="10.84765625" style="221"/>
    <col min="9720" max="9720" width="4.5" style="221" customWidth="1"/>
    <col min="9721" max="9721" width="14.5" style="221" customWidth="1"/>
    <col min="9722" max="9722" width="8.1484375" style="221" customWidth="1"/>
    <col min="9723" max="9723" width="27" style="221" customWidth="1"/>
    <col min="9724" max="9724" width="72.84765625" style="221" customWidth="1"/>
    <col min="9725" max="9725" width="13.84765625" style="221" customWidth="1"/>
    <col min="9726" max="9726" width="13.5" style="221" customWidth="1"/>
    <col min="9727" max="9727" width="12.34765625" style="221" customWidth="1"/>
    <col min="9728" max="9728" width="22.6484375" style="221" customWidth="1"/>
    <col min="9729" max="9729" width="22.34765625" style="221" customWidth="1"/>
    <col min="9730" max="9730" width="40.5" style="221" customWidth="1"/>
    <col min="9731" max="9731" width="102.34765625" style="221" customWidth="1"/>
    <col min="9732" max="9732" width="42.84765625" style="221" customWidth="1"/>
    <col min="9733" max="9975" width="10.84765625" style="221"/>
    <col min="9976" max="9976" width="4.5" style="221" customWidth="1"/>
    <col min="9977" max="9977" width="14.5" style="221" customWidth="1"/>
    <col min="9978" max="9978" width="8.1484375" style="221" customWidth="1"/>
    <col min="9979" max="9979" width="27" style="221" customWidth="1"/>
    <col min="9980" max="9980" width="72.84765625" style="221" customWidth="1"/>
    <col min="9981" max="9981" width="13.84765625" style="221" customWidth="1"/>
    <col min="9982" max="9982" width="13.5" style="221" customWidth="1"/>
    <col min="9983" max="9983" width="12.34765625" style="221" customWidth="1"/>
    <col min="9984" max="9984" width="22.6484375" style="221" customWidth="1"/>
    <col min="9985" max="9985" width="22.34765625" style="221" customWidth="1"/>
    <col min="9986" max="9986" width="40.5" style="221" customWidth="1"/>
    <col min="9987" max="9987" width="102.34765625" style="221" customWidth="1"/>
    <col min="9988" max="9988" width="42.84765625" style="221" customWidth="1"/>
    <col min="9989" max="10231" width="10.84765625" style="221"/>
    <col min="10232" max="10232" width="4.5" style="221" customWidth="1"/>
    <col min="10233" max="10233" width="14.5" style="221" customWidth="1"/>
    <col min="10234" max="10234" width="8.1484375" style="221" customWidth="1"/>
    <col min="10235" max="10235" width="27" style="221" customWidth="1"/>
    <col min="10236" max="10236" width="72.84765625" style="221" customWidth="1"/>
    <col min="10237" max="10237" width="13.84765625" style="221" customWidth="1"/>
    <col min="10238" max="10238" width="13.5" style="221" customWidth="1"/>
    <col min="10239" max="10239" width="12.34765625" style="221" customWidth="1"/>
    <col min="10240" max="10240" width="22.6484375" style="221" customWidth="1"/>
    <col min="10241" max="10241" width="22.34765625" style="221" customWidth="1"/>
    <col min="10242" max="10242" width="40.5" style="221" customWidth="1"/>
    <col min="10243" max="10243" width="102.34765625" style="221" customWidth="1"/>
    <col min="10244" max="10244" width="42.84765625" style="221" customWidth="1"/>
    <col min="10245" max="10487" width="10.84765625" style="221"/>
    <col min="10488" max="10488" width="4.5" style="221" customWidth="1"/>
    <col min="10489" max="10489" width="14.5" style="221" customWidth="1"/>
    <col min="10490" max="10490" width="8.1484375" style="221" customWidth="1"/>
    <col min="10491" max="10491" width="27" style="221" customWidth="1"/>
    <col min="10492" max="10492" width="72.84765625" style="221" customWidth="1"/>
    <col min="10493" max="10493" width="13.84765625" style="221" customWidth="1"/>
    <col min="10494" max="10494" width="13.5" style="221" customWidth="1"/>
    <col min="10495" max="10495" width="12.34765625" style="221" customWidth="1"/>
    <col min="10496" max="10496" width="22.6484375" style="221" customWidth="1"/>
    <col min="10497" max="10497" width="22.34765625" style="221" customWidth="1"/>
    <col min="10498" max="10498" width="40.5" style="221" customWidth="1"/>
    <col min="10499" max="10499" width="102.34765625" style="221" customWidth="1"/>
    <col min="10500" max="10500" width="42.84765625" style="221" customWidth="1"/>
    <col min="10501" max="10743" width="10.84765625" style="221"/>
    <col min="10744" max="10744" width="4.5" style="221" customWidth="1"/>
    <col min="10745" max="10745" width="14.5" style="221" customWidth="1"/>
    <col min="10746" max="10746" width="8.1484375" style="221" customWidth="1"/>
    <col min="10747" max="10747" width="27" style="221" customWidth="1"/>
    <col min="10748" max="10748" width="72.84765625" style="221" customWidth="1"/>
    <col min="10749" max="10749" width="13.84765625" style="221" customWidth="1"/>
    <col min="10750" max="10750" width="13.5" style="221" customWidth="1"/>
    <col min="10751" max="10751" width="12.34765625" style="221" customWidth="1"/>
    <col min="10752" max="10752" width="22.6484375" style="221" customWidth="1"/>
    <col min="10753" max="10753" width="22.34765625" style="221" customWidth="1"/>
    <col min="10754" max="10754" width="40.5" style="221" customWidth="1"/>
    <col min="10755" max="10755" width="102.34765625" style="221" customWidth="1"/>
    <col min="10756" max="10756" width="42.84765625" style="221" customWidth="1"/>
    <col min="10757" max="10999" width="10.84765625" style="221"/>
    <col min="11000" max="11000" width="4.5" style="221" customWidth="1"/>
    <col min="11001" max="11001" width="14.5" style="221" customWidth="1"/>
    <col min="11002" max="11002" width="8.1484375" style="221" customWidth="1"/>
    <col min="11003" max="11003" width="27" style="221" customWidth="1"/>
    <col min="11004" max="11004" width="72.84765625" style="221" customWidth="1"/>
    <col min="11005" max="11005" width="13.84765625" style="221" customWidth="1"/>
    <col min="11006" max="11006" width="13.5" style="221" customWidth="1"/>
    <col min="11007" max="11007" width="12.34765625" style="221" customWidth="1"/>
    <col min="11008" max="11008" width="22.6484375" style="221" customWidth="1"/>
    <col min="11009" max="11009" width="22.34765625" style="221" customWidth="1"/>
    <col min="11010" max="11010" width="40.5" style="221" customWidth="1"/>
    <col min="11011" max="11011" width="102.34765625" style="221" customWidth="1"/>
    <col min="11012" max="11012" width="42.84765625" style="221" customWidth="1"/>
    <col min="11013" max="11255" width="10.84765625" style="221"/>
    <col min="11256" max="11256" width="4.5" style="221" customWidth="1"/>
    <col min="11257" max="11257" width="14.5" style="221" customWidth="1"/>
    <col min="11258" max="11258" width="8.1484375" style="221" customWidth="1"/>
    <col min="11259" max="11259" width="27" style="221" customWidth="1"/>
    <col min="11260" max="11260" width="72.84765625" style="221" customWidth="1"/>
    <col min="11261" max="11261" width="13.84765625" style="221" customWidth="1"/>
    <col min="11262" max="11262" width="13.5" style="221" customWidth="1"/>
    <col min="11263" max="11263" width="12.34765625" style="221" customWidth="1"/>
    <col min="11264" max="11264" width="22.6484375" style="221" customWidth="1"/>
    <col min="11265" max="11265" width="22.34765625" style="221" customWidth="1"/>
    <col min="11266" max="11266" width="40.5" style="221" customWidth="1"/>
    <col min="11267" max="11267" width="102.34765625" style="221" customWidth="1"/>
    <col min="11268" max="11268" width="42.84765625" style="221" customWidth="1"/>
    <col min="11269" max="11511" width="10.84765625" style="221"/>
    <col min="11512" max="11512" width="4.5" style="221" customWidth="1"/>
    <col min="11513" max="11513" width="14.5" style="221" customWidth="1"/>
    <col min="11514" max="11514" width="8.1484375" style="221" customWidth="1"/>
    <col min="11515" max="11515" width="27" style="221" customWidth="1"/>
    <col min="11516" max="11516" width="72.84765625" style="221" customWidth="1"/>
    <col min="11517" max="11517" width="13.84765625" style="221" customWidth="1"/>
    <col min="11518" max="11518" width="13.5" style="221" customWidth="1"/>
    <col min="11519" max="11519" width="12.34765625" style="221" customWidth="1"/>
    <col min="11520" max="11520" width="22.6484375" style="221" customWidth="1"/>
    <col min="11521" max="11521" width="22.34765625" style="221" customWidth="1"/>
    <col min="11522" max="11522" width="40.5" style="221" customWidth="1"/>
    <col min="11523" max="11523" width="102.34765625" style="221" customWidth="1"/>
    <col min="11524" max="11524" width="42.84765625" style="221" customWidth="1"/>
    <col min="11525" max="11767" width="10.84765625" style="221"/>
    <col min="11768" max="11768" width="4.5" style="221" customWidth="1"/>
    <col min="11769" max="11769" width="14.5" style="221" customWidth="1"/>
    <col min="11770" max="11770" width="8.1484375" style="221" customWidth="1"/>
    <col min="11771" max="11771" width="27" style="221" customWidth="1"/>
    <col min="11772" max="11772" width="72.84765625" style="221" customWidth="1"/>
    <col min="11773" max="11773" width="13.84765625" style="221" customWidth="1"/>
    <col min="11774" max="11774" width="13.5" style="221" customWidth="1"/>
    <col min="11775" max="11775" width="12.34765625" style="221" customWidth="1"/>
    <col min="11776" max="11776" width="22.6484375" style="221" customWidth="1"/>
    <col min="11777" max="11777" width="22.34765625" style="221" customWidth="1"/>
    <col min="11778" max="11778" width="40.5" style="221" customWidth="1"/>
    <col min="11779" max="11779" width="102.34765625" style="221" customWidth="1"/>
    <col min="11780" max="11780" width="42.84765625" style="221" customWidth="1"/>
    <col min="11781" max="12023" width="10.84765625" style="221"/>
    <col min="12024" max="12024" width="4.5" style="221" customWidth="1"/>
    <col min="12025" max="12025" width="14.5" style="221" customWidth="1"/>
    <col min="12026" max="12026" width="8.1484375" style="221" customWidth="1"/>
    <col min="12027" max="12027" width="27" style="221" customWidth="1"/>
    <col min="12028" max="12028" width="72.84765625" style="221" customWidth="1"/>
    <col min="12029" max="12029" width="13.84765625" style="221" customWidth="1"/>
    <col min="12030" max="12030" width="13.5" style="221" customWidth="1"/>
    <col min="12031" max="12031" width="12.34765625" style="221" customWidth="1"/>
    <col min="12032" max="12032" width="22.6484375" style="221" customWidth="1"/>
    <col min="12033" max="12033" width="22.34765625" style="221" customWidth="1"/>
    <col min="12034" max="12034" width="40.5" style="221" customWidth="1"/>
    <col min="12035" max="12035" width="102.34765625" style="221" customWidth="1"/>
    <col min="12036" max="12036" width="42.84765625" style="221" customWidth="1"/>
    <col min="12037" max="12279" width="10.84765625" style="221"/>
    <col min="12280" max="12280" width="4.5" style="221" customWidth="1"/>
    <col min="12281" max="12281" width="14.5" style="221" customWidth="1"/>
    <col min="12282" max="12282" width="8.1484375" style="221" customWidth="1"/>
    <col min="12283" max="12283" width="27" style="221" customWidth="1"/>
    <col min="12284" max="12284" width="72.84765625" style="221" customWidth="1"/>
    <col min="12285" max="12285" width="13.84765625" style="221" customWidth="1"/>
    <col min="12286" max="12286" width="13.5" style="221" customWidth="1"/>
    <col min="12287" max="12287" width="12.34765625" style="221" customWidth="1"/>
    <col min="12288" max="12288" width="22.6484375" style="221" customWidth="1"/>
    <col min="12289" max="12289" width="22.34765625" style="221" customWidth="1"/>
    <col min="12290" max="12290" width="40.5" style="221" customWidth="1"/>
    <col min="12291" max="12291" width="102.34765625" style="221" customWidth="1"/>
    <col min="12292" max="12292" width="42.84765625" style="221" customWidth="1"/>
    <col min="12293" max="12535" width="10.84765625" style="221"/>
    <col min="12536" max="12536" width="4.5" style="221" customWidth="1"/>
    <col min="12537" max="12537" width="14.5" style="221" customWidth="1"/>
    <col min="12538" max="12538" width="8.1484375" style="221" customWidth="1"/>
    <col min="12539" max="12539" width="27" style="221" customWidth="1"/>
    <col min="12540" max="12540" width="72.84765625" style="221" customWidth="1"/>
    <col min="12541" max="12541" width="13.84765625" style="221" customWidth="1"/>
    <col min="12542" max="12542" width="13.5" style="221" customWidth="1"/>
    <col min="12543" max="12543" width="12.34765625" style="221" customWidth="1"/>
    <col min="12544" max="12544" width="22.6484375" style="221" customWidth="1"/>
    <col min="12545" max="12545" width="22.34765625" style="221" customWidth="1"/>
    <col min="12546" max="12546" width="40.5" style="221" customWidth="1"/>
    <col min="12547" max="12547" width="102.34765625" style="221" customWidth="1"/>
    <col min="12548" max="12548" width="42.84765625" style="221" customWidth="1"/>
    <col min="12549" max="12791" width="10.84765625" style="221"/>
    <col min="12792" max="12792" width="4.5" style="221" customWidth="1"/>
    <col min="12793" max="12793" width="14.5" style="221" customWidth="1"/>
    <col min="12794" max="12794" width="8.1484375" style="221" customWidth="1"/>
    <col min="12795" max="12795" width="27" style="221" customWidth="1"/>
    <col min="12796" max="12796" width="72.84765625" style="221" customWidth="1"/>
    <col min="12797" max="12797" width="13.84765625" style="221" customWidth="1"/>
    <col min="12798" max="12798" width="13.5" style="221" customWidth="1"/>
    <col min="12799" max="12799" width="12.34765625" style="221" customWidth="1"/>
    <col min="12800" max="12800" width="22.6484375" style="221" customWidth="1"/>
    <col min="12801" max="12801" width="22.34765625" style="221" customWidth="1"/>
    <col min="12802" max="12802" width="40.5" style="221" customWidth="1"/>
    <col min="12803" max="12803" width="102.34765625" style="221" customWidth="1"/>
    <col min="12804" max="12804" width="42.84765625" style="221" customWidth="1"/>
    <col min="12805" max="13047" width="10.84765625" style="221"/>
    <col min="13048" max="13048" width="4.5" style="221" customWidth="1"/>
    <col min="13049" max="13049" width="14.5" style="221" customWidth="1"/>
    <col min="13050" max="13050" width="8.1484375" style="221" customWidth="1"/>
    <col min="13051" max="13051" width="27" style="221" customWidth="1"/>
    <col min="13052" max="13052" width="72.84765625" style="221" customWidth="1"/>
    <col min="13053" max="13053" width="13.84765625" style="221" customWidth="1"/>
    <col min="13054" max="13054" width="13.5" style="221" customWidth="1"/>
    <col min="13055" max="13055" width="12.34765625" style="221" customWidth="1"/>
    <col min="13056" max="13056" width="22.6484375" style="221" customWidth="1"/>
    <col min="13057" max="13057" width="22.34765625" style="221" customWidth="1"/>
    <col min="13058" max="13058" width="40.5" style="221" customWidth="1"/>
    <col min="13059" max="13059" width="102.34765625" style="221" customWidth="1"/>
    <col min="13060" max="13060" width="42.84765625" style="221" customWidth="1"/>
    <col min="13061" max="13303" width="10.84765625" style="221"/>
    <col min="13304" max="13304" width="4.5" style="221" customWidth="1"/>
    <col min="13305" max="13305" width="14.5" style="221" customWidth="1"/>
    <col min="13306" max="13306" width="8.1484375" style="221" customWidth="1"/>
    <col min="13307" max="13307" width="27" style="221" customWidth="1"/>
    <col min="13308" max="13308" width="72.84765625" style="221" customWidth="1"/>
    <col min="13309" max="13309" width="13.84765625" style="221" customWidth="1"/>
    <col min="13310" max="13310" width="13.5" style="221" customWidth="1"/>
    <col min="13311" max="13311" width="12.34765625" style="221" customWidth="1"/>
    <col min="13312" max="13312" width="22.6484375" style="221" customWidth="1"/>
    <col min="13313" max="13313" width="22.34765625" style="221" customWidth="1"/>
    <col min="13314" max="13314" width="40.5" style="221" customWidth="1"/>
    <col min="13315" max="13315" width="102.34765625" style="221" customWidth="1"/>
    <col min="13316" max="13316" width="42.84765625" style="221" customWidth="1"/>
    <col min="13317" max="13559" width="10.84765625" style="221"/>
    <col min="13560" max="13560" width="4.5" style="221" customWidth="1"/>
    <col min="13561" max="13561" width="14.5" style="221" customWidth="1"/>
    <col min="13562" max="13562" width="8.1484375" style="221" customWidth="1"/>
    <col min="13563" max="13563" width="27" style="221" customWidth="1"/>
    <col min="13564" max="13564" width="72.84765625" style="221" customWidth="1"/>
    <col min="13565" max="13565" width="13.84765625" style="221" customWidth="1"/>
    <col min="13566" max="13566" width="13.5" style="221" customWidth="1"/>
    <col min="13567" max="13567" width="12.34765625" style="221" customWidth="1"/>
    <col min="13568" max="13568" width="22.6484375" style="221" customWidth="1"/>
    <col min="13569" max="13569" width="22.34765625" style="221" customWidth="1"/>
    <col min="13570" max="13570" width="40.5" style="221" customWidth="1"/>
    <col min="13571" max="13571" width="102.34765625" style="221" customWidth="1"/>
    <col min="13572" max="13572" width="42.84765625" style="221" customWidth="1"/>
    <col min="13573" max="13815" width="10.84765625" style="221"/>
    <col min="13816" max="13816" width="4.5" style="221" customWidth="1"/>
    <col min="13817" max="13817" width="14.5" style="221" customWidth="1"/>
    <col min="13818" max="13818" width="8.1484375" style="221" customWidth="1"/>
    <col min="13819" max="13819" width="27" style="221" customWidth="1"/>
    <col min="13820" max="13820" width="72.84765625" style="221" customWidth="1"/>
    <col min="13821" max="13821" width="13.84765625" style="221" customWidth="1"/>
    <col min="13822" max="13822" width="13.5" style="221" customWidth="1"/>
    <col min="13823" max="13823" width="12.34765625" style="221" customWidth="1"/>
    <col min="13824" max="13824" width="22.6484375" style="221" customWidth="1"/>
    <col min="13825" max="13825" width="22.34765625" style="221" customWidth="1"/>
    <col min="13826" max="13826" width="40.5" style="221" customWidth="1"/>
    <col min="13827" max="13827" width="102.34765625" style="221" customWidth="1"/>
    <col min="13828" max="13828" width="42.84765625" style="221" customWidth="1"/>
    <col min="13829" max="14071" width="10.84765625" style="221"/>
    <col min="14072" max="14072" width="4.5" style="221" customWidth="1"/>
    <col min="14073" max="14073" width="14.5" style="221" customWidth="1"/>
    <col min="14074" max="14074" width="8.1484375" style="221" customWidth="1"/>
    <col min="14075" max="14075" width="27" style="221" customWidth="1"/>
    <col min="14076" max="14076" width="72.84765625" style="221" customWidth="1"/>
    <col min="14077" max="14077" width="13.84765625" style="221" customWidth="1"/>
    <col min="14078" max="14078" width="13.5" style="221" customWidth="1"/>
    <col min="14079" max="14079" width="12.34765625" style="221" customWidth="1"/>
    <col min="14080" max="14080" width="22.6484375" style="221" customWidth="1"/>
    <col min="14081" max="14081" width="22.34765625" style="221" customWidth="1"/>
    <col min="14082" max="14082" width="40.5" style="221" customWidth="1"/>
    <col min="14083" max="14083" width="102.34765625" style="221" customWidth="1"/>
    <col min="14084" max="14084" width="42.84765625" style="221" customWidth="1"/>
    <col min="14085" max="14327" width="10.84765625" style="221"/>
    <col min="14328" max="14328" width="4.5" style="221" customWidth="1"/>
    <col min="14329" max="14329" width="14.5" style="221" customWidth="1"/>
    <col min="14330" max="14330" width="8.1484375" style="221" customWidth="1"/>
    <col min="14331" max="14331" width="27" style="221" customWidth="1"/>
    <col min="14332" max="14332" width="72.84765625" style="221" customWidth="1"/>
    <col min="14333" max="14333" width="13.84765625" style="221" customWidth="1"/>
    <col min="14334" max="14334" width="13.5" style="221" customWidth="1"/>
    <col min="14335" max="14335" width="12.34765625" style="221" customWidth="1"/>
    <col min="14336" max="14336" width="22.6484375" style="221" customWidth="1"/>
    <col min="14337" max="14337" width="22.34765625" style="221" customWidth="1"/>
    <col min="14338" max="14338" width="40.5" style="221" customWidth="1"/>
    <col min="14339" max="14339" width="102.34765625" style="221" customWidth="1"/>
    <col min="14340" max="14340" width="42.84765625" style="221" customWidth="1"/>
    <col min="14341" max="14583" width="10.84765625" style="221"/>
    <col min="14584" max="14584" width="4.5" style="221" customWidth="1"/>
    <col min="14585" max="14585" width="14.5" style="221" customWidth="1"/>
    <col min="14586" max="14586" width="8.1484375" style="221" customWidth="1"/>
    <col min="14587" max="14587" width="27" style="221" customWidth="1"/>
    <col min="14588" max="14588" width="72.84765625" style="221" customWidth="1"/>
    <col min="14589" max="14589" width="13.84765625" style="221" customWidth="1"/>
    <col min="14590" max="14590" width="13.5" style="221" customWidth="1"/>
    <col min="14591" max="14591" width="12.34765625" style="221" customWidth="1"/>
    <col min="14592" max="14592" width="22.6484375" style="221" customWidth="1"/>
    <col min="14593" max="14593" width="22.34765625" style="221" customWidth="1"/>
    <col min="14594" max="14594" width="40.5" style="221" customWidth="1"/>
    <col min="14595" max="14595" width="102.34765625" style="221" customWidth="1"/>
    <col min="14596" max="14596" width="42.84765625" style="221" customWidth="1"/>
    <col min="14597" max="14839" width="10.84765625" style="221"/>
    <col min="14840" max="14840" width="4.5" style="221" customWidth="1"/>
    <col min="14841" max="14841" width="14.5" style="221" customWidth="1"/>
    <col min="14842" max="14842" width="8.1484375" style="221" customWidth="1"/>
    <col min="14843" max="14843" width="27" style="221" customWidth="1"/>
    <col min="14844" max="14844" width="72.84765625" style="221" customWidth="1"/>
    <col min="14845" max="14845" width="13.84765625" style="221" customWidth="1"/>
    <col min="14846" max="14846" width="13.5" style="221" customWidth="1"/>
    <col min="14847" max="14847" width="12.34765625" style="221" customWidth="1"/>
    <col min="14848" max="14848" width="22.6484375" style="221" customWidth="1"/>
    <col min="14849" max="14849" width="22.34765625" style="221" customWidth="1"/>
    <col min="14850" max="14850" width="40.5" style="221" customWidth="1"/>
    <col min="14851" max="14851" width="102.34765625" style="221" customWidth="1"/>
    <col min="14852" max="14852" width="42.84765625" style="221" customWidth="1"/>
    <col min="14853" max="15095" width="10.84765625" style="221"/>
    <col min="15096" max="15096" width="4.5" style="221" customWidth="1"/>
    <col min="15097" max="15097" width="14.5" style="221" customWidth="1"/>
    <col min="15098" max="15098" width="8.1484375" style="221" customWidth="1"/>
    <col min="15099" max="15099" width="27" style="221" customWidth="1"/>
    <col min="15100" max="15100" width="72.84765625" style="221" customWidth="1"/>
    <col min="15101" max="15101" width="13.84765625" style="221" customWidth="1"/>
    <col min="15102" max="15102" width="13.5" style="221" customWidth="1"/>
    <col min="15103" max="15103" width="12.34765625" style="221" customWidth="1"/>
    <col min="15104" max="15104" width="22.6484375" style="221" customWidth="1"/>
    <col min="15105" max="15105" width="22.34765625" style="221" customWidth="1"/>
    <col min="15106" max="15106" width="40.5" style="221" customWidth="1"/>
    <col min="15107" max="15107" width="102.34765625" style="221" customWidth="1"/>
    <col min="15108" max="15108" width="42.84765625" style="221" customWidth="1"/>
    <col min="15109" max="15351" width="10.84765625" style="221"/>
    <col min="15352" max="15352" width="4.5" style="221" customWidth="1"/>
    <col min="15353" max="15353" width="14.5" style="221" customWidth="1"/>
    <col min="15354" max="15354" width="8.1484375" style="221" customWidth="1"/>
    <col min="15355" max="15355" width="27" style="221" customWidth="1"/>
    <col min="15356" max="15356" width="72.84765625" style="221" customWidth="1"/>
    <col min="15357" max="15357" width="13.84765625" style="221" customWidth="1"/>
    <col min="15358" max="15358" width="13.5" style="221" customWidth="1"/>
    <col min="15359" max="15359" width="12.34765625" style="221" customWidth="1"/>
    <col min="15360" max="15360" width="22.6484375" style="221" customWidth="1"/>
    <col min="15361" max="15361" width="22.34765625" style="221" customWidth="1"/>
    <col min="15362" max="15362" width="40.5" style="221" customWidth="1"/>
    <col min="15363" max="15363" width="102.34765625" style="221" customWidth="1"/>
    <col min="15364" max="15364" width="42.84765625" style="221" customWidth="1"/>
    <col min="15365" max="15607" width="10.84765625" style="221"/>
    <col min="15608" max="15608" width="4.5" style="221" customWidth="1"/>
    <col min="15609" max="15609" width="14.5" style="221" customWidth="1"/>
    <col min="15610" max="15610" width="8.1484375" style="221" customWidth="1"/>
    <col min="15611" max="15611" width="27" style="221" customWidth="1"/>
    <col min="15612" max="15612" width="72.84765625" style="221" customWidth="1"/>
    <col min="15613" max="15613" width="13.84765625" style="221" customWidth="1"/>
    <col min="15614" max="15614" width="13.5" style="221" customWidth="1"/>
    <col min="15615" max="15615" width="12.34765625" style="221" customWidth="1"/>
    <col min="15616" max="15616" width="22.6484375" style="221" customWidth="1"/>
    <col min="15617" max="15617" width="22.34765625" style="221" customWidth="1"/>
    <col min="15618" max="15618" width="40.5" style="221" customWidth="1"/>
    <col min="15619" max="15619" width="102.34765625" style="221" customWidth="1"/>
    <col min="15620" max="15620" width="42.84765625" style="221" customWidth="1"/>
    <col min="15621" max="15863" width="10.84765625" style="221"/>
    <col min="15864" max="15864" width="4.5" style="221" customWidth="1"/>
    <col min="15865" max="15865" width="14.5" style="221" customWidth="1"/>
    <col min="15866" max="15866" width="8.1484375" style="221" customWidth="1"/>
    <col min="15867" max="15867" width="27" style="221" customWidth="1"/>
    <col min="15868" max="15868" width="72.84765625" style="221" customWidth="1"/>
    <col min="15869" max="15869" width="13.84765625" style="221" customWidth="1"/>
    <col min="15870" max="15870" width="13.5" style="221" customWidth="1"/>
    <col min="15871" max="15871" width="12.34765625" style="221" customWidth="1"/>
    <col min="15872" max="15872" width="22.6484375" style="221" customWidth="1"/>
    <col min="15873" max="15873" width="22.34765625" style="221" customWidth="1"/>
    <col min="15874" max="15874" width="40.5" style="221" customWidth="1"/>
    <col min="15875" max="15875" width="102.34765625" style="221" customWidth="1"/>
    <col min="15876" max="15876" width="42.84765625" style="221" customWidth="1"/>
    <col min="15877" max="16119" width="10.84765625" style="221"/>
    <col min="16120" max="16120" width="4.5" style="221" customWidth="1"/>
    <col min="16121" max="16121" width="14.5" style="221" customWidth="1"/>
    <col min="16122" max="16122" width="8.1484375" style="221" customWidth="1"/>
    <col min="16123" max="16123" width="27" style="221" customWidth="1"/>
    <col min="16124" max="16124" width="72.84765625" style="221" customWidth="1"/>
    <col min="16125" max="16125" width="13.84765625" style="221" customWidth="1"/>
    <col min="16126" max="16126" width="13.5" style="221" customWidth="1"/>
    <col min="16127" max="16127" width="12.34765625" style="221" customWidth="1"/>
    <col min="16128" max="16128" width="22.6484375" style="221" customWidth="1"/>
    <col min="16129" max="16129" width="22.34765625" style="221" customWidth="1"/>
    <col min="16130" max="16130" width="40.5" style="221" customWidth="1"/>
    <col min="16131" max="16131" width="102.34765625" style="221" customWidth="1"/>
    <col min="16132" max="16132" width="42.84765625" style="221" customWidth="1"/>
    <col min="16133" max="16384" width="10.84765625" style="221"/>
  </cols>
  <sheetData>
    <row r="1" spans="1:7" s="195" customFormat="1" ht="24.25" customHeight="1" x14ac:dyDescent="0.6">
      <c r="A1" s="193" t="s">
        <v>399</v>
      </c>
      <c r="B1" s="194" t="s">
        <v>400</v>
      </c>
      <c r="C1" s="194" t="s">
        <v>270</v>
      </c>
      <c r="D1" s="194" t="s">
        <v>1</v>
      </c>
      <c r="E1" s="194" t="s">
        <v>2</v>
      </c>
      <c r="F1" s="194" t="s">
        <v>401</v>
      </c>
      <c r="G1" s="194" t="s">
        <v>402</v>
      </c>
    </row>
    <row r="2" spans="1:7" s="195" customFormat="1" ht="24.25" customHeight="1" x14ac:dyDescent="0.6">
      <c r="A2" s="196">
        <v>1</v>
      </c>
      <c r="B2" s="197" t="s">
        <v>403</v>
      </c>
      <c r="C2" s="198" t="s">
        <v>404</v>
      </c>
      <c r="D2" s="198">
        <v>871409.87399999995</v>
      </c>
      <c r="E2" s="198">
        <v>984778.75600000005</v>
      </c>
      <c r="F2" s="196" t="s">
        <v>405</v>
      </c>
      <c r="G2" s="196" t="s">
        <v>406</v>
      </c>
    </row>
    <row r="3" spans="1:7" s="195" customFormat="1" ht="24.25" customHeight="1" x14ac:dyDescent="0.6">
      <c r="A3" s="196">
        <v>2</v>
      </c>
      <c r="B3" s="197" t="s">
        <v>403</v>
      </c>
      <c r="C3" s="198" t="s">
        <v>404</v>
      </c>
      <c r="D3" s="198">
        <v>871409.87399999995</v>
      </c>
      <c r="E3" s="198">
        <v>984778.75600000005</v>
      </c>
      <c r="F3" s="196" t="s">
        <v>405</v>
      </c>
      <c r="G3" s="196" t="s">
        <v>406</v>
      </c>
    </row>
    <row r="4" spans="1:7" s="195" customFormat="1" ht="24.25" customHeight="1" x14ac:dyDescent="0.6">
      <c r="A4" s="196">
        <v>3</v>
      </c>
      <c r="B4" s="197" t="s">
        <v>403</v>
      </c>
      <c r="C4" s="198" t="s">
        <v>404</v>
      </c>
      <c r="D4" s="198">
        <v>871411.96400000004</v>
      </c>
      <c r="E4" s="198">
        <v>984735.74</v>
      </c>
      <c r="F4" s="196" t="s">
        <v>405</v>
      </c>
      <c r="G4" s="196" t="s">
        <v>406</v>
      </c>
    </row>
    <row r="5" spans="1:7" s="195" customFormat="1" ht="24.25" customHeight="1" x14ac:dyDescent="0.6">
      <c r="A5" s="196">
        <v>4</v>
      </c>
      <c r="B5" s="197" t="s">
        <v>407</v>
      </c>
      <c r="C5" s="198" t="s">
        <v>408</v>
      </c>
      <c r="D5" s="198">
        <v>871758.23699999996</v>
      </c>
      <c r="E5" s="198">
        <v>984138.85900000005</v>
      </c>
      <c r="F5" s="196" t="s">
        <v>405</v>
      </c>
      <c r="G5" s="196" t="s">
        <v>406</v>
      </c>
    </row>
    <row r="6" spans="1:7" s="195" customFormat="1" ht="24.25" customHeight="1" x14ac:dyDescent="0.6">
      <c r="A6" s="196">
        <v>5</v>
      </c>
      <c r="B6" s="197" t="s">
        <v>409</v>
      </c>
      <c r="C6" s="198" t="s">
        <v>404</v>
      </c>
      <c r="D6" s="198">
        <v>871688.86699999997</v>
      </c>
      <c r="E6" s="198">
        <v>984145.41899999999</v>
      </c>
      <c r="F6" s="196" t="s">
        <v>405</v>
      </c>
      <c r="G6" s="196" t="s">
        <v>406</v>
      </c>
    </row>
    <row r="7" spans="1:7" s="195" customFormat="1" ht="24.25" customHeight="1" x14ac:dyDescent="0.6">
      <c r="A7" s="196">
        <v>6</v>
      </c>
      <c r="B7" s="197" t="s">
        <v>410</v>
      </c>
      <c r="C7" s="198" t="s">
        <v>404</v>
      </c>
      <c r="D7" s="198">
        <v>871683.79099999997</v>
      </c>
      <c r="E7" s="198">
        <v>984054.48600000003</v>
      </c>
      <c r="F7" s="196" t="s">
        <v>405</v>
      </c>
      <c r="G7" s="196" t="s">
        <v>406</v>
      </c>
    </row>
    <row r="8" spans="1:7" s="195" customFormat="1" ht="24.25" customHeight="1" x14ac:dyDescent="0.6">
      <c r="A8" s="196">
        <v>7</v>
      </c>
      <c r="B8" s="197" t="s">
        <v>410</v>
      </c>
      <c r="C8" s="198" t="s">
        <v>404</v>
      </c>
      <c r="D8" s="198">
        <v>871687.80200000003</v>
      </c>
      <c r="E8" s="198">
        <v>984056.01599999995</v>
      </c>
      <c r="F8" s="196" t="s">
        <v>405</v>
      </c>
      <c r="G8" s="196" t="s">
        <v>406</v>
      </c>
    </row>
    <row r="9" spans="1:7" s="195" customFormat="1" ht="24.25" customHeight="1" x14ac:dyDescent="0.6">
      <c r="A9" s="199">
        <v>8</v>
      </c>
      <c r="B9" s="200" t="s">
        <v>411</v>
      </c>
      <c r="C9" s="201" t="s">
        <v>412</v>
      </c>
      <c r="D9" s="201">
        <v>871917.03399999999</v>
      </c>
      <c r="E9" s="201">
        <v>983739.51599999995</v>
      </c>
      <c r="F9" s="199" t="s">
        <v>405</v>
      </c>
      <c r="G9" s="199" t="s">
        <v>413</v>
      </c>
    </row>
    <row r="10" spans="1:7" s="195" customFormat="1" ht="24.25" customHeight="1" x14ac:dyDescent="0.6">
      <c r="A10" s="199">
        <v>9</v>
      </c>
      <c r="B10" s="200" t="s">
        <v>414</v>
      </c>
      <c r="C10" s="201" t="s">
        <v>412</v>
      </c>
      <c r="D10" s="201">
        <v>872025.10800000001</v>
      </c>
      <c r="E10" s="201">
        <v>983834.58900000004</v>
      </c>
      <c r="F10" s="199" t="s">
        <v>405</v>
      </c>
      <c r="G10" s="199" t="s">
        <v>413</v>
      </c>
    </row>
    <row r="11" spans="1:7" s="195" customFormat="1" ht="24.25" customHeight="1" x14ac:dyDescent="0.6">
      <c r="A11" s="199">
        <v>10</v>
      </c>
      <c r="B11" s="200" t="s">
        <v>415</v>
      </c>
      <c r="C11" s="193" t="s">
        <v>416</v>
      </c>
      <c r="D11" s="193">
        <v>872234.90099999995</v>
      </c>
      <c r="E11" s="193">
        <v>983904.92500000005</v>
      </c>
      <c r="F11" s="199" t="s">
        <v>405</v>
      </c>
      <c r="G11" s="199" t="s">
        <v>413</v>
      </c>
    </row>
    <row r="12" spans="1:7" s="195" customFormat="1" ht="24.25" customHeight="1" x14ac:dyDescent="0.6">
      <c r="A12" s="199">
        <v>11</v>
      </c>
      <c r="B12" s="200" t="s">
        <v>417</v>
      </c>
      <c r="C12" s="201" t="s">
        <v>416</v>
      </c>
      <c r="D12" s="201">
        <v>872275.02500000002</v>
      </c>
      <c r="E12" s="201">
        <v>983929.44099999999</v>
      </c>
      <c r="F12" s="199" t="s">
        <v>405</v>
      </c>
      <c r="G12" s="199" t="s">
        <v>413</v>
      </c>
    </row>
    <row r="13" spans="1:7" s="195" customFormat="1" ht="24.25" customHeight="1" x14ac:dyDescent="0.6">
      <c r="A13" s="199">
        <v>12</v>
      </c>
      <c r="B13" s="200" t="s">
        <v>418</v>
      </c>
      <c r="C13" s="201" t="s">
        <v>412</v>
      </c>
      <c r="D13" s="201">
        <v>872093.05200000003</v>
      </c>
      <c r="E13" s="201">
        <v>983902.07400000002</v>
      </c>
      <c r="F13" s="199" t="s">
        <v>405</v>
      </c>
      <c r="G13" s="199" t="s">
        <v>413</v>
      </c>
    </row>
    <row r="14" spans="1:7" s="195" customFormat="1" ht="24.25" customHeight="1" x14ac:dyDescent="0.6">
      <c r="A14" s="199">
        <v>13</v>
      </c>
      <c r="B14" s="200" t="s">
        <v>419</v>
      </c>
      <c r="C14" s="193" t="s">
        <v>416</v>
      </c>
      <c r="D14" s="193">
        <v>872296.56700000004</v>
      </c>
      <c r="E14" s="193">
        <v>983901.75699999998</v>
      </c>
      <c r="F14" s="199" t="s">
        <v>405</v>
      </c>
      <c r="G14" s="199" t="s">
        <v>413</v>
      </c>
    </row>
    <row r="15" spans="1:7" s="195" customFormat="1" ht="24.25" customHeight="1" x14ac:dyDescent="0.6">
      <c r="A15" s="199">
        <v>14</v>
      </c>
      <c r="B15" s="200" t="s">
        <v>420</v>
      </c>
      <c r="C15" s="193" t="s">
        <v>416</v>
      </c>
      <c r="D15" s="193">
        <v>872018.27899999998</v>
      </c>
      <c r="E15" s="193">
        <v>983410.62</v>
      </c>
      <c r="F15" s="199" t="s">
        <v>405</v>
      </c>
      <c r="G15" s="199" t="s">
        <v>413</v>
      </c>
    </row>
    <row r="16" spans="1:7" s="195" customFormat="1" ht="24.25" customHeight="1" x14ac:dyDescent="0.6">
      <c r="A16" s="199">
        <v>15</v>
      </c>
      <c r="B16" s="200" t="s">
        <v>421</v>
      </c>
      <c r="C16" s="193" t="s">
        <v>416</v>
      </c>
      <c r="D16" s="193">
        <v>872419.00199999998</v>
      </c>
      <c r="E16" s="193">
        <v>983317.826</v>
      </c>
      <c r="F16" s="199" t="s">
        <v>405</v>
      </c>
      <c r="G16" s="199" t="s">
        <v>413</v>
      </c>
    </row>
    <row r="17" spans="1:7" s="195" customFormat="1" ht="24.25" customHeight="1" x14ac:dyDescent="0.6">
      <c r="A17" s="199">
        <v>16</v>
      </c>
      <c r="B17" s="200" t="s">
        <v>422</v>
      </c>
      <c r="C17" s="201" t="s">
        <v>416</v>
      </c>
      <c r="D17" s="201">
        <v>874285.147</v>
      </c>
      <c r="E17" s="201">
        <v>983692.83799999999</v>
      </c>
      <c r="F17" s="199" t="s">
        <v>405</v>
      </c>
      <c r="G17" s="199" t="s">
        <v>413</v>
      </c>
    </row>
    <row r="18" spans="1:7" s="195" customFormat="1" ht="24.25" customHeight="1" x14ac:dyDescent="0.6">
      <c r="A18" s="199">
        <v>17</v>
      </c>
      <c r="B18" s="200" t="s">
        <v>423</v>
      </c>
      <c r="C18" s="201" t="s">
        <v>416</v>
      </c>
      <c r="D18" s="201">
        <v>873156.45900000003</v>
      </c>
      <c r="E18" s="201">
        <v>983626.98600000003</v>
      </c>
      <c r="F18" s="199" t="s">
        <v>405</v>
      </c>
      <c r="G18" s="199" t="s">
        <v>413</v>
      </c>
    </row>
    <row r="19" spans="1:7" s="195" customFormat="1" ht="24.25" customHeight="1" x14ac:dyDescent="0.6">
      <c r="A19" s="199">
        <v>18</v>
      </c>
      <c r="B19" s="200" t="s">
        <v>424</v>
      </c>
      <c r="C19" s="201" t="s">
        <v>416</v>
      </c>
      <c r="D19" s="201">
        <v>873504.81599999999</v>
      </c>
      <c r="E19" s="201">
        <v>983571.14599999995</v>
      </c>
      <c r="F19" s="199" t="s">
        <v>405</v>
      </c>
      <c r="G19" s="199" t="s">
        <v>413</v>
      </c>
    </row>
    <row r="20" spans="1:7" s="195" customFormat="1" ht="24.25" customHeight="1" x14ac:dyDescent="0.6">
      <c r="A20" s="199">
        <v>19</v>
      </c>
      <c r="B20" s="200" t="s">
        <v>425</v>
      </c>
      <c r="C20" s="201" t="s">
        <v>416</v>
      </c>
      <c r="D20" s="201">
        <v>873649.89599999995</v>
      </c>
      <c r="E20" s="201">
        <v>983669.23600000003</v>
      </c>
      <c r="F20" s="199" t="s">
        <v>405</v>
      </c>
      <c r="G20" s="199" t="s">
        <v>413</v>
      </c>
    </row>
    <row r="21" spans="1:7" s="195" customFormat="1" ht="24.25" customHeight="1" x14ac:dyDescent="0.6">
      <c r="A21" s="199">
        <v>20</v>
      </c>
      <c r="B21" s="200" t="s">
        <v>426</v>
      </c>
      <c r="C21" s="193" t="s">
        <v>416</v>
      </c>
      <c r="D21" s="193">
        <v>874855.45</v>
      </c>
      <c r="E21" s="193">
        <v>983590.58</v>
      </c>
      <c r="F21" s="199" t="s">
        <v>405</v>
      </c>
      <c r="G21" s="199" t="s">
        <v>413</v>
      </c>
    </row>
    <row r="22" spans="1:7" s="195" customFormat="1" ht="24.25" customHeight="1" x14ac:dyDescent="0.6">
      <c r="A22" s="199">
        <v>21</v>
      </c>
      <c r="B22" s="200" t="s">
        <v>427</v>
      </c>
      <c r="C22" s="193" t="s">
        <v>416</v>
      </c>
      <c r="D22" s="193">
        <v>874886.28500000003</v>
      </c>
      <c r="E22" s="193">
        <v>983590.53300000005</v>
      </c>
      <c r="F22" s="199" t="s">
        <v>405</v>
      </c>
      <c r="G22" s="199" t="s">
        <v>413</v>
      </c>
    </row>
    <row r="23" spans="1:7" s="195" customFormat="1" ht="24.25" customHeight="1" x14ac:dyDescent="0.6">
      <c r="A23" s="199">
        <v>22</v>
      </c>
      <c r="B23" s="200" t="s">
        <v>428</v>
      </c>
      <c r="C23" s="201" t="s">
        <v>416</v>
      </c>
      <c r="D23" s="201">
        <v>874919.39199999999</v>
      </c>
      <c r="E23" s="201">
        <v>983664.52500000002</v>
      </c>
      <c r="F23" s="199" t="s">
        <v>405</v>
      </c>
      <c r="G23" s="199" t="s">
        <v>413</v>
      </c>
    </row>
    <row r="24" spans="1:7" s="195" customFormat="1" ht="24.25" customHeight="1" x14ac:dyDescent="0.6">
      <c r="A24" s="199">
        <v>23</v>
      </c>
      <c r="B24" s="200" t="s">
        <v>429</v>
      </c>
      <c r="C24" s="201" t="s">
        <v>416</v>
      </c>
      <c r="D24" s="201">
        <v>874763.11899999995</v>
      </c>
      <c r="E24" s="201">
        <v>983705.93200000003</v>
      </c>
      <c r="F24" s="199" t="s">
        <v>405</v>
      </c>
      <c r="G24" s="199" t="s">
        <v>413</v>
      </c>
    </row>
    <row r="25" spans="1:7" s="195" customFormat="1" ht="24.25" customHeight="1" x14ac:dyDescent="0.6">
      <c r="A25" s="199">
        <v>24</v>
      </c>
      <c r="B25" s="200" t="s">
        <v>430</v>
      </c>
      <c r="C25" s="201" t="s">
        <v>416</v>
      </c>
      <c r="D25" s="201">
        <v>874680.03599999996</v>
      </c>
      <c r="E25" s="201">
        <v>983819.11899999995</v>
      </c>
      <c r="F25" s="199" t="s">
        <v>405</v>
      </c>
      <c r="G25" s="199" t="s">
        <v>413</v>
      </c>
    </row>
    <row r="26" spans="1:7" s="195" customFormat="1" ht="24.25" customHeight="1" x14ac:dyDescent="0.6">
      <c r="A26" s="199">
        <v>25</v>
      </c>
      <c r="B26" s="200" t="s">
        <v>431</v>
      </c>
      <c r="C26" s="201" t="s">
        <v>416</v>
      </c>
      <c r="D26" s="201">
        <v>874776.01300000004</v>
      </c>
      <c r="E26" s="201">
        <v>984072.43700000003</v>
      </c>
      <c r="F26" s="199" t="s">
        <v>405</v>
      </c>
      <c r="G26" s="199" t="s">
        <v>413</v>
      </c>
    </row>
    <row r="27" spans="1:7" s="195" customFormat="1" ht="24.25" customHeight="1" x14ac:dyDescent="0.6">
      <c r="A27" s="199">
        <v>26</v>
      </c>
      <c r="B27" s="200" t="s">
        <v>432</v>
      </c>
      <c r="C27" s="201" t="s">
        <v>416</v>
      </c>
      <c r="D27" s="201">
        <v>874733.48600000003</v>
      </c>
      <c r="E27" s="201">
        <v>984089.4</v>
      </c>
      <c r="F27" s="199" t="s">
        <v>405</v>
      </c>
      <c r="G27" s="199" t="s">
        <v>413</v>
      </c>
    </row>
    <row r="28" spans="1:7" s="195" customFormat="1" ht="24.25" customHeight="1" x14ac:dyDescent="0.6">
      <c r="A28" s="199">
        <v>27</v>
      </c>
      <c r="B28" s="201" t="s">
        <v>433</v>
      </c>
      <c r="C28" s="201" t="s">
        <v>416</v>
      </c>
      <c r="D28" s="201">
        <v>874947.95600000001</v>
      </c>
      <c r="E28" s="201">
        <v>983590.43900000001</v>
      </c>
      <c r="F28" s="199" t="s">
        <v>405</v>
      </c>
      <c r="G28" s="199" t="s">
        <v>413</v>
      </c>
    </row>
    <row r="29" spans="1:7" s="195" customFormat="1" ht="24.25" customHeight="1" x14ac:dyDescent="0.6">
      <c r="A29" s="199">
        <v>28</v>
      </c>
      <c r="B29" s="200" t="s">
        <v>434</v>
      </c>
      <c r="C29" s="201" t="s">
        <v>416</v>
      </c>
      <c r="D29" s="201">
        <v>875591.05299999996</v>
      </c>
      <c r="E29" s="201">
        <v>983298.82299999997</v>
      </c>
      <c r="F29" s="199" t="s">
        <v>405</v>
      </c>
      <c r="G29" s="199" t="s">
        <v>413</v>
      </c>
    </row>
    <row r="30" spans="1:7" s="195" customFormat="1" ht="24.25" customHeight="1" x14ac:dyDescent="0.6">
      <c r="A30" s="199">
        <v>29</v>
      </c>
      <c r="B30" s="200" t="s">
        <v>435</v>
      </c>
      <c r="C30" s="201" t="s">
        <v>416</v>
      </c>
      <c r="D30" s="201">
        <v>875040.51</v>
      </c>
      <c r="E30" s="201">
        <v>983621.02099999995</v>
      </c>
      <c r="F30" s="199" t="s">
        <v>405</v>
      </c>
      <c r="G30" s="199" t="s">
        <v>413</v>
      </c>
    </row>
    <row r="31" spans="1:7" s="202" customFormat="1" ht="24.25" customHeight="1" x14ac:dyDescent="0.4">
      <c r="A31" s="199">
        <v>30</v>
      </c>
      <c r="B31" s="200" t="s">
        <v>436</v>
      </c>
      <c r="C31" s="201" t="s">
        <v>437</v>
      </c>
      <c r="D31" s="201">
        <v>874877.40399999998</v>
      </c>
      <c r="E31" s="201">
        <v>983832.95</v>
      </c>
      <c r="F31" s="199" t="s">
        <v>405</v>
      </c>
      <c r="G31" s="199" t="s">
        <v>413</v>
      </c>
    </row>
    <row r="32" spans="1:7" s="195" customFormat="1" ht="24.25" customHeight="1" x14ac:dyDescent="0.6">
      <c r="A32" s="199">
        <v>31</v>
      </c>
      <c r="B32" s="200" t="s">
        <v>438</v>
      </c>
      <c r="C32" s="201" t="s">
        <v>416</v>
      </c>
      <c r="D32" s="201">
        <v>875471.88</v>
      </c>
      <c r="E32" s="201">
        <v>983405.30500000005</v>
      </c>
      <c r="F32" s="199" t="s">
        <v>405</v>
      </c>
      <c r="G32" s="199" t="s">
        <v>413</v>
      </c>
    </row>
    <row r="33" spans="1:7" s="195" customFormat="1" ht="24.25" customHeight="1" x14ac:dyDescent="0.6">
      <c r="A33" s="199">
        <v>32</v>
      </c>
      <c r="B33" s="200" t="s">
        <v>439</v>
      </c>
      <c r="C33" s="201" t="s">
        <v>416</v>
      </c>
      <c r="D33" s="201">
        <v>875471.83299999998</v>
      </c>
      <c r="E33" s="201">
        <v>983374.58200000005</v>
      </c>
      <c r="F33" s="199" t="s">
        <v>405</v>
      </c>
      <c r="G33" s="199" t="s">
        <v>413</v>
      </c>
    </row>
    <row r="34" spans="1:7" s="195" customFormat="1" ht="24.25" customHeight="1" x14ac:dyDescent="0.6">
      <c r="A34" s="199">
        <v>33</v>
      </c>
      <c r="B34" s="200" t="s">
        <v>440</v>
      </c>
      <c r="C34" s="201" t="s">
        <v>416</v>
      </c>
      <c r="D34" s="201">
        <v>875471.83299999998</v>
      </c>
      <c r="E34" s="201">
        <v>983374.58200000005</v>
      </c>
      <c r="F34" s="199" t="s">
        <v>405</v>
      </c>
      <c r="G34" s="199" t="s">
        <v>413</v>
      </c>
    </row>
    <row r="35" spans="1:7" s="195" customFormat="1" ht="24.25" customHeight="1" x14ac:dyDescent="0.6">
      <c r="A35" s="199">
        <v>34</v>
      </c>
      <c r="B35" s="200" t="s">
        <v>441</v>
      </c>
      <c r="C35" s="201" t="s">
        <v>416</v>
      </c>
      <c r="D35" s="201">
        <v>875810.73699999996</v>
      </c>
      <c r="E35" s="201">
        <v>983387.58600000001</v>
      </c>
      <c r="F35" s="199" t="s">
        <v>405</v>
      </c>
      <c r="G35" s="199" t="s">
        <v>413</v>
      </c>
    </row>
    <row r="36" spans="1:7" s="195" customFormat="1" ht="24.25" customHeight="1" x14ac:dyDescent="0.6">
      <c r="A36" s="199">
        <v>35</v>
      </c>
      <c r="B36" s="200" t="s">
        <v>442</v>
      </c>
      <c r="C36" s="201" t="s">
        <v>416</v>
      </c>
      <c r="D36" s="201">
        <v>876933.29799999995</v>
      </c>
      <c r="E36" s="201">
        <v>983280.20900000003</v>
      </c>
      <c r="F36" s="199" t="s">
        <v>405</v>
      </c>
      <c r="G36" s="199" t="s">
        <v>413</v>
      </c>
    </row>
    <row r="37" spans="1:7" s="195" customFormat="1" ht="24.25" customHeight="1" x14ac:dyDescent="0.6">
      <c r="A37" s="199">
        <v>36</v>
      </c>
      <c r="B37" s="200" t="s">
        <v>443</v>
      </c>
      <c r="C37" s="201" t="s">
        <v>416</v>
      </c>
      <c r="D37" s="201">
        <v>876991.81599999999</v>
      </c>
      <c r="E37" s="201">
        <v>983234.03700000001</v>
      </c>
      <c r="F37" s="199" t="s">
        <v>405</v>
      </c>
      <c r="G37" s="199" t="s">
        <v>413</v>
      </c>
    </row>
    <row r="38" spans="1:7" s="195" customFormat="1" ht="24.25" customHeight="1" x14ac:dyDescent="0.6">
      <c r="A38" s="199">
        <v>37</v>
      </c>
      <c r="B38" s="200" t="s">
        <v>444</v>
      </c>
      <c r="C38" s="201" t="s">
        <v>416</v>
      </c>
      <c r="D38" s="201">
        <v>876994.89500000002</v>
      </c>
      <c r="E38" s="201">
        <v>983230.96</v>
      </c>
      <c r="F38" s="199" t="s">
        <v>405</v>
      </c>
      <c r="G38" s="199" t="s">
        <v>413</v>
      </c>
    </row>
    <row r="39" spans="1:7" s="195" customFormat="1" ht="24.25" customHeight="1" x14ac:dyDescent="0.6">
      <c r="A39" s="199">
        <v>38</v>
      </c>
      <c r="B39" s="200" t="s">
        <v>445</v>
      </c>
      <c r="C39" s="201" t="s">
        <v>416</v>
      </c>
      <c r="D39" s="201">
        <v>878302.64099999995</v>
      </c>
      <c r="E39" s="201">
        <v>983447.14099999995</v>
      </c>
      <c r="F39" s="199" t="s">
        <v>405</v>
      </c>
      <c r="G39" s="199" t="s">
        <v>413</v>
      </c>
    </row>
    <row r="40" spans="1:7" s="195" customFormat="1" ht="24.25" customHeight="1" x14ac:dyDescent="0.6">
      <c r="A40" s="199">
        <v>39</v>
      </c>
      <c r="B40" s="203" t="s">
        <v>446</v>
      </c>
      <c r="C40" s="201" t="s">
        <v>447</v>
      </c>
      <c r="D40" s="201">
        <v>872296.75899999996</v>
      </c>
      <c r="E40" s="201">
        <v>984024.64899999998</v>
      </c>
      <c r="F40" s="199" t="s">
        <v>405</v>
      </c>
      <c r="G40" s="199" t="s">
        <v>413</v>
      </c>
    </row>
    <row r="41" spans="1:7" s="195" customFormat="1" ht="24.25" customHeight="1" x14ac:dyDescent="0.6">
      <c r="A41" s="199">
        <v>40</v>
      </c>
      <c r="B41" s="200" t="s">
        <v>448</v>
      </c>
      <c r="C41" s="201" t="s">
        <v>416</v>
      </c>
      <c r="D41" s="201">
        <v>876766.64800000004</v>
      </c>
      <c r="E41" s="201">
        <v>983188.29</v>
      </c>
      <c r="F41" s="199" t="s">
        <v>405</v>
      </c>
      <c r="G41" s="199" t="s">
        <v>413</v>
      </c>
    </row>
    <row r="42" spans="1:7" s="195" customFormat="1" ht="24.25" customHeight="1" x14ac:dyDescent="0.6">
      <c r="A42" s="199">
        <v>41</v>
      </c>
      <c r="B42" s="200" t="s">
        <v>449</v>
      </c>
      <c r="C42" s="201" t="s">
        <v>437</v>
      </c>
      <c r="D42" s="201">
        <v>877013.79299999995</v>
      </c>
      <c r="E42" s="201">
        <v>983495.147</v>
      </c>
      <c r="F42" s="199" t="s">
        <v>405</v>
      </c>
      <c r="G42" s="199" t="s">
        <v>413</v>
      </c>
    </row>
    <row r="43" spans="1:7" s="195" customFormat="1" ht="24.25" customHeight="1" x14ac:dyDescent="0.6">
      <c r="A43" s="199">
        <v>42</v>
      </c>
      <c r="B43" s="200" t="s">
        <v>450</v>
      </c>
      <c r="C43" s="201" t="s">
        <v>437</v>
      </c>
      <c r="D43" s="201">
        <v>876736.55099999998</v>
      </c>
      <c r="E43" s="201">
        <v>983679.89899999998</v>
      </c>
      <c r="F43" s="199" t="s">
        <v>405</v>
      </c>
      <c r="G43" s="199" t="s">
        <v>413</v>
      </c>
    </row>
    <row r="44" spans="1:7" s="195" customFormat="1" ht="24.25" customHeight="1" x14ac:dyDescent="0.6">
      <c r="A44" s="199">
        <v>43</v>
      </c>
      <c r="B44" s="200" t="s">
        <v>451</v>
      </c>
      <c r="C44" s="201" t="s">
        <v>437</v>
      </c>
      <c r="D44" s="201">
        <v>877146.34600000002</v>
      </c>
      <c r="E44" s="201">
        <v>983468.83400000003</v>
      </c>
      <c r="F44" s="199" t="s">
        <v>405</v>
      </c>
      <c r="G44" s="199" t="s">
        <v>413</v>
      </c>
    </row>
    <row r="45" spans="1:7" s="195" customFormat="1" ht="24.25" customHeight="1" x14ac:dyDescent="0.6">
      <c r="A45" s="199">
        <v>44</v>
      </c>
      <c r="B45" s="200" t="s">
        <v>452</v>
      </c>
      <c r="C45" s="201" t="s">
        <v>437</v>
      </c>
      <c r="D45" s="201">
        <v>877355.96900000004</v>
      </c>
      <c r="E45" s="201">
        <v>983430.11699999997</v>
      </c>
      <c r="F45" s="199" t="s">
        <v>405</v>
      </c>
      <c r="G45" s="199" t="s">
        <v>413</v>
      </c>
    </row>
    <row r="46" spans="1:7" s="195" customFormat="1" ht="24.25" customHeight="1" x14ac:dyDescent="0.6">
      <c r="A46" s="199">
        <v>45</v>
      </c>
      <c r="B46" s="200" t="s">
        <v>453</v>
      </c>
      <c r="C46" s="201" t="s">
        <v>437</v>
      </c>
      <c r="D46" s="201">
        <v>877429.87300000002</v>
      </c>
      <c r="E46" s="201">
        <v>983362.41700000002</v>
      </c>
      <c r="F46" s="199" t="s">
        <v>405</v>
      </c>
      <c r="G46" s="199" t="s">
        <v>413</v>
      </c>
    </row>
    <row r="47" spans="1:7" s="195" customFormat="1" ht="24.25" customHeight="1" x14ac:dyDescent="0.6">
      <c r="A47" s="199">
        <v>46</v>
      </c>
      <c r="B47" s="200" t="s">
        <v>454</v>
      </c>
      <c r="C47" s="201" t="s">
        <v>455</v>
      </c>
      <c r="D47" s="201">
        <v>877328.63100000005</v>
      </c>
      <c r="E47" s="201">
        <v>983706.66200000001</v>
      </c>
      <c r="F47" s="199" t="s">
        <v>405</v>
      </c>
      <c r="G47" s="199" t="s">
        <v>413</v>
      </c>
    </row>
    <row r="48" spans="1:7" s="195" customFormat="1" ht="24.25" customHeight="1" x14ac:dyDescent="0.6">
      <c r="A48" s="199">
        <v>47</v>
      </c>
      <c r="B48" s="200" t="s">
        <v>456</v>
      </c>
      <c r="C48" s="201" t="s">
        <v>455</v>
      </c>
      <c r="D48" s="201">
        <v>877328.63100000005</v>
      </c>
      <c r="E48" s="201">
        <v>983706.66200000001</v>
      </c>
      <c r="F48" s="199" t="s">
        <v>405</v>
      </c>
      <c r="G48" s="199" t="s">
        <v>413</v>
      </c>
    </row>
    <row r="49" spans="1:7" s="195" customFormat="1" ht="24.25" customHeight="1" x14ac:dyDescent="0.6">
      <c r="A49" s="199">
        <v>48</v>
      </c>
      <c r="B49" s="200" t="s">
        <v>457</v>
      </c>
      <c r="C49" s="193" t="s">
        <v>416</v>
      </c>
      <c r="D49" s="193">
        <v>878345.02</v>
      </c>
      <c r="E49" s="193">
        <v>983537.70900000003</v>
      </c>
      <c r="F49" s="199" t="s">
        <v>405</v>
      </c>
      <c r="G49" s="199" t="s">
        <v>413</v>
      </c>
    </row>
    <row r="50" spans="1:7" s="195" customFormat="1" ht="24.25" customHeight="1" x14ac:dyDescent="0.6">
      <c r="A50" s="199">
        <v>49</v>
      </c>
      <c r="B50" s="201" t="s">
        <v>458</v>
      </c>
      <c r="C50" s="201" t="s">
        <v>459</v>
      </c>
      <c r="D50" s="201">
        <v>878346.2</v>
      </c>
      <c r="E50" s="201">
        <v>983501.76199999999</v>
      </c>
      <c r="F50" s="199" t="s">
        <v>405</v>
      </c>
      <c r="G50" s="199" t="s">
        <v>413</v>
      </c>
    </row>
    <row r="51" spans="1:7" s="195" customFormat="1" ht="24.25" customHeight="1" x14ac:dyDescent="0.6">
      <c r="A51" s="199">
        <v>50</v>
      </c>
      <c r="B51" s="201" t="s">
        <v>460</v>
      </c>
      <c r="C51" s="201" t="s">
        <v>416</v>
      </c>
      <c r="D51" s="201">
        <v>878380.04099999997</v>
      </c>
      <c r="E51" s="201">
        <v>983449.48400000005</v>
      </c>
      <c r="F51" s="199" t="s">
        <v>405</v>
      </c>
      <c r="G51" s="199" t="s">
        <v>413</v>
      </c>
    </row>
    <row r="52" spans="1:7" s="195" customFormat="1" ht="24.25" customHeight="1" x14ac:dyDescent="0.6">
      <c r="A52" s="199">
        <v>51</v>
      </c>
      <c r="B52" s="200" t="s">
        <v>461</v>
      </c>
      <c r="C52" s="193" t="s">
        <v>416</v>
      </c>
      <c r="D52" s="193">
        <v>877460.91599999997</v>
      </c>
      <c r="E52" s="193">
        <v>983088.63100000005</v>
      </c>
      <c r="F52" s="199" t="s">
        <v>405</v>
      </c>
      <c r="G52" s="199" t="s">
        <v>413</v>
      </c>
    </row>
    <row r="53" spans="1:7" s="195" customFormat="1" ht="24.25" customHeight="1" x14ac:dyDescent="0.6">
      <c r="A53" s="199">
        <v>52</v>
      </c>
      <c r="B53" s="200" t="s">
        <v>462</v>
      </c>
      <c r="C53" s="193" t="s">
        <v>416</v>
      </c>
      <c r="D53" s="193">
        <v>877868.14</v>
      </c>
      <c r="E53" s="193">
        <v>983219.82400000002</v>
      </c>
      <c r="F53" s="199" t="s">
        <v>405</v>
      </c>
      <c r="G53" s="199" t="s">
        <v>413</v>
      </c>
    </row>
    <row r="54" spans="1:7" s="195" customFormat="1" ht="24.25" customHeight="1" x14ac:dyDescent="0.6">
      <c r="A54" s="199">
        <v>53</v>
      </c>
      <c r="B54" s="201" t="s">
        <v>463</v>
      </c>
      <c r="C54" s="201" t="s">
        <v>416</v>
      </c>
      <c r="D54" s="201">
        <v>877855.20499999996</v>
      </c>
      <c r="E54" s="201">
        <v>983230.28899999999</v>
      </c>
      <c r="F54" s="199" t="s">
        <v>405</v>
      </c>
      <c r="G54" s="199" t="s">
        <v>413</v>
      </c>
    </row>
    <row r="55" spans="1:7" s="195" customFormat="1" ht="24.25" customHeight="1" x14ac:dyDescent="0.6">
      <c r="A55" s="199">
        <v>54</v>
      </c>
      <c r="B55" s="201" t="s">
        <v>464</v>
      </c>
      <c r="C55" s="201" t="s">
        <v>416</v>
      </c>
      <c r="D55" s="201">
        <v>877880.18299999996</v>
      </c>
      <c r="E55" s="201">
        <v>983231.174</v>
      </c>
      <c r="F55" s="199" t="s">
        <v>405</v>
      </c>
      <c r="G55" s="199" t="s">
        <v>413</v>
      </c>
    </row>
    <row r="56" spans="1:7" s="202" customFormat="1" ht="24.25" customHeight="1" x14ac:dyDescent="0.4">
      <c r="A56" s="199">
        <v>55</v>
      </c>
      <c r="B56" s="200" t="s">
        <v>465</v>
      </c>
      <c r="C56" s="201" t="s">
        <v>416</v>
      </c>
      <c r="D56" s="201">
        <v>877731.81799999997</v>
      </c>
      <c r="E56" s="201">
        <v>983199.75</v>
      </c>
      <c r="F56" s="199" t="s">
        <v>405</v>
      </c>
      <c r="G56" s="199" t="s">
        <v>413</v>
      </c>
    </row>
    <row r="57" spans="1:7" s="195" customFormat="1" ht="24.25" customHeight="1" x14ac:dyDescent="0.6">
      <c r="A57" s="199">
        <v>56</v>
      </c>
      <c r="B57" s="201" t="s">
        <v>466</v>
      </c>
      <c r="C57" s="201" t="s">
        <v>416</v>
      </c>
      <c r="D57" s="201">
        <v>877340.28099999996</v>
      </c>
      <c r="E57" s="201">
        <v>983043.34199999995</v>
      </c>
      <c r="F57" s="199" t="s">
        <v>405</v>
      </c>
      <c r="G57" s="199" t="s">
        <v>413</v>
      </c>
    </row>
    <row r="58" spans="1:7" s="195" customFormat="1" ht="24.25" customHeight="1" x14ac:dyDescent="0.6">
      <c r="A58" s="199">
        <v>57</v>
      </c>
      <c r="B58" s="201" t="s">
        <v>467</v>
      </c>
      <c r="C58" s="201" t="s">
        <v>468</v>
      </c>
      <c r="D58" s="201">
        <v>877075.78599999996</v>
      </c>
      <c r="E58" s="201">
        <v>983710.11300000001</v>
      </c>
      <c r="F58" s="199" t="s">
        <v>405</v>
      </c>
      <c r="G58" s="199" t="s">
        <v>413</v>
      </c>
    </row>
    <row r="59" spans="1:7" s="202" customFormat="1" ht="24.25" customHeight="1" x14ac:dyDescent="0.4">
      <c r="A59" s="199">
        <v>58</v>
      </c>
      <c r="B59" s="200" t="s">
        <v>469</v>
      </c>
      <c r="C59" s="201" t="s">
        <v>416</v>
      </c>
      <c r="D59" s="201">
        <v>878339.64300000004</v>
      </c>
      <c r="E59" s="201">
        <v>983447.08600000001</v>
      </c>
      <c r="F59" s="199" t="s">
        <v>405</v>
      </c>
      <c r="G59" s="199" t="s">
        <v>413</v>
      </c>
    </row>
    <row r="60" spans="1:7" s="202" customFormat="1" ht="24.25" customHeight="1" x14ac:dyDescent="0.4">
      <c r="A60" s="199">
        <v>59</v>
      </c>
      <c r="B60" s="200" t="s">
        <v>470</v>
      </c>
      <c r="C60" s="201" t="s">
        <v>416</v>
      </c>
      <c r="D60" s="201">
        <v>878339.64300000004</v>
      </c>
      <c r="E60" s="201">
        <v>983447.08600000001</v>
      </c>
      <c r="F60" s="199" t="s">
        <v>405</v>
      </c>
      <c r="G60" s="199" t="s">
        <v>413</v>
      </c>
    </row>
    <row r="61" spans="1:7" s="202" customFormat="1" ht="24.25" customHeight="1" x14ac:dyDescent="0.4">
      <c r="A61" s="199">
        <v>60</v>
      </c>
      <c r="B61" s="200" t="s">
        <v>471</v>
      </c>
      <c r="C61" s="201" t="s">
        <v>416</v>
      </c>
      <c r="D61" s="201">
        <v>878779.17200000002</v>
      </c>
      <c r="E61" s="201">
        <v>983323.54500000004</v>
      </c>
      <c r="F61" s="199" t="s">
        <v>405</v>
      </c>
      <c r="G61" s="199" t="s">
        <v>413</v>
      </c>
    </row>
    <row r="62" spans="1:7" s="202" customFormat="1" ht="24.25" customHeight="1" x14ac:dyDescent="0.4">
      <c r="A62" s="199">
        <v>61</v>
      </c>
      <c r="B62" s="200" t="s">
        <v>472</v>
      </c>
      <c r="C62" s="201" t="s">
        <v>416</v>
      </c>
      <c r="D62" s="201">
        <v>878805.93900000001</v>
      </c>
      <c r="E62" s="201">
        <v>983282.95200000005</v>
      </c>
      <c r="F62" s="199" t="s">
        <v>405</v>
      </c>
      <c r="G62" s="199" t="s">
        <v>413</v>
      </c>
    </row>
    <row r="63" spans="1:7" s="195" customFormat="1" ht="24.25" customHeight="1" x14ac:dyDescent="0.6">
      <c r="A63" s="199">
        <v>62</v>
      </c>
      <c r="B63" s="199" t="s">
        <v>473</v>
      </c>
      <c r="C63" s="204" t="s">
        <v>416</v>
      </c>
      <c r="D63" s="204">
        <v>879032.15700000001</v>
      </c>
      <c r="E63" s="204">
        <v>983206.11899999995</v>
      </c>
      <c r="F63" s="199" t="s">
        <v>405</v>
      </c>
      <c r="G63" s="199" t="s">
        <v>413</v>
      </c>
    </row>
    <row r="64" spans="1:7" s="202" customFormat="1" ht="24.25" customHeight="1" x14ac:dyDescent="0.4">
      <c r="A64" s="199">
        <v>63</v>
      </c>
      <c r="B64" s="199" t="s">
        <v>474</v>
      </c>
      <c r="C64" s="204" t="s">
        <v>416</v>
      </c>
      <c r="D64" s="204">
        <v>879037.39099999995</v>
      </c>
      <c r="E64" s="204">
        <v>983200.27399999998</v>
      </c>
      <c r="F64" s="199" t="s">
        <v>405</v>
      </c>
      <c r="G64" s="199" t="s">
        <v>413</v>
      </c>
    </row>
    <row r="65" spans="1:7" s="202" customFormat="1" ht="24.25" customHeight="1" x14ac:dyDescent="0.4">
      <c r="A65" s="199">
        <v>64</v>
      </c>
      <c r="B65" s="199" t="s">
        <v>475</v>
      </c>
      <c r="C65" s="204" t="s">
        <v>416</v>
      </c>
      <c r="D65" s="204">
        <v>879037.39099999995</v>
      </c>
      <c r="E65" s="204">
        <v>983200.27500000002</v>
      </c>
      <c r="F65" s="199" t="s">
        <v>405</v>
      </c>
      <c r="G65" s="199" t="s">
        <v>413</v>
      </c>
    </row>
    <row r="66" spans="1:7" s="202" customFormat="1" ht="24.25" customHeight="1" x14ac:dyDescent="0.4">
      <c r="A66" s="199">
        <v>65</v>
      </c>
      <c r="B66" s="199" t="s">
        <v>476</v>
      </c>
      <c r="C66" s="204" t="s">
        <v>477</v>
      </c>
      <c r="D66" s="204">
        <v>879325.38600000006</v>
      </c>
      <c r="E66" s="204">
        <v>982775.87899999996</v>
      </c>
      <c r="F66" s="199" t="s">
        <v>405</v>
      </c>
      <c r="G66" s="199" t="s">
        <v>413</v>
      </c>
    </row>
    <row r="67" spans="1:7" s="202" customFormat="1" ht="24.25" customHeight="1" x14ac:dyDescent="0.4">
      <c r="A67" s="199">
        <v>66</v>
      </c>
      <c r="B67" s="199" t="s">
        <v>478</v>
      </c>
      <c r="C67" s="204" t="s">
        <v>416</v>
      </c>
      <c r="D67" s="204">
        <v>880065.89800000004</v>
      </c>
      <c r="E67" s="204">
        <v>983091.23600000003</v>
      </c>
      <c r="F67" s="199" t="s">
        <v>405</v>
      </c>
      <c r="G67" s="199" t="s">
        <v>413</v>
      </c>
    </row>
    <row r="68" spans="1:7" s="195" customFormat="1" ht="24.25" customHeight="1" x14ac:dyDescent="0.6">
      <c r="A68" s="199">
        <v>67</v>
      </c>
      <c r="B68" s="204" t="s">
        <v>479</v>
      </c>
      <c r="C68" s="204" t="s">
        <v>480</v>
      </c>
      <c r="D68" s="204">
        <v>874606.04500000004</v>
      </c>
      <c r="E68" s="204">
        <v>981809.03099999996</v>
      </c>
      <c r="F68" s="199" t="s">
        <v>405</v>
      </c>
      <c r="G68" s="199" t="s">
        <v>413</v>
      </c>
    </row>
    <row r="69" spans="1:7" s="195" customFormat="1" ht="24.25" customHeight="1" x14ac:dyDescent="0.6">
      <c r="A69" s="199">
        <v>68</v>
      </c>
      <c r="B69" s="204" t="s">
        <v>481</v>
      </c>
      <c r="C69" s="204" t="s">
        <v>480</v>
      </c>
      <c r="D69" s="204">
        <v>876425.88600000006</v>
      </c>
      <c r="E69" s="204">
        <v>982144.22900000005</v>
      </c>
      <c r="F69" s="199" t="s">
        <v>405</v>
      </c>
      <c r="G69" s="199" t="s">
        <v>413</v>
      </c>
    </row>
    <row r="70" spans="1:7" s="195" customFormat="1" ht="24.25" customHeight="1" x14ac:dyDescent="0.6">
      <c r="A70" s="199">
        <v>69</v>
      </c>
      <c r="B70" s="204" t="s">
        <v>482</v>
      </c>
      <c r="C70" s="204" t="s">
        <v>480</v>
      </c>
      <c r="D70" s="204">
        <v>876610.99399999995</v>
      </c>
      <c r="E70" s="204">
        <v>982205.39599999995</v>
      </c>
      <c r="F70" s="199" t="s">
        <v>405</v>
      </c>
      <c r="G70" s="199" t="s">
        <v>413</v>
      </c>
    </row>
    <row r="71" spans="1:7" s="202" customFormat="1" ht="24.25" customHeight="1" x14ac:dyDescent="0.4">
      <c r="A71" s="199">
        <v>70</v>
      </c>
      <c r="B71" s="199" t="s">
        <v>483</v>
      </c>
      <c r="C71" s="205" t="s">
        <v>484</v>
      </c>
      <c r="D71" s="205">
        <v>877127.25</v>
      </c>
      <c r="E71" s="205">
        <v>981627.34400000004</v>
      </c>
      <c r="F71" s="199" t="s">
        <v>405</v>
      </c>
      <c r="G71" s="199" t="s">
        <v>413</v>
      </c>
    </row>
    <row r="72" spans="1:7" s="195" customFormat="1" ht="24.25" customHeight="1" x14ac:dyDescent="0.6">
      <c r="A72" s="199">
        <v>71</v>
      </c>
      <c r="B72" s="199" t="s">
        <v>485</v>
      </c>
      <c r="C72" s="204" t="s">
        <v>486</v>
      </c>
      <c r="D72" s="204">
        <v>877474.58100000001</v>
      </c>
      <c r="E72" s="204">
        <v>982326.99600000004</v>
      </c>
      <c r="F72" s="199" t="s">
        <v>405</v>
      </c>
      <c r="G72" s="199" t="s">
        <v>413</v>
      </c>
    </row>
    <row r="73" spans="1:7" s="195" customFormat="1" ht="24.25" customHeight="1" x14ac:dyDescent="0.6">
      <c r="A73" s="199">
        <v>72</v>
      </c>
      <c r="B73" s="199" t="s">
        <v>487</v>
      </c>
      <c r="C73" s="206" t="s">
        <v>416</v>
      </c>
      <c r="D73" s="206">
        <v>877752.14899999998</v>
      </c>
      <c r="E73" s="206">
        <v>982357.30500000005</v>
      </c>
      <c r="F73" s="199" t="s">
        <v>405</v>
      </c>
      <c r="G73" s="199" t="s">
        <v>413</v>
      </c>
    </row>
    <row r="74" spans="1:7" s="195" customFormat="1" ht="24.25" customHeight="1" x14ac:dyDescent="0.6">
      <c r="A74" s="199">
        <v>73</v>
      </c>
      <c r="B74" s="199" t="s">
        <v>487</v>
      </c>
      <c r="C74" s="206" t="s">
        <v>416</v>
      </c>
      <c r="D74" s="206">
        <v>877906.37300000002</v>
      </c>
      <c r="E74" s="206">
        <v>982387.799</v>
      </c>
      <c r="F74" s="199" t="s">
        <v>405</v>
      </c>
      <c r="G74" s="199" t="s">
        <v>413</v>
      </c>
    </row>
    <row r="75" spans="1:7" s="195" customFormat="1" ht="24.25" customHeight="1" x14ac:dyDescent="0.6">
      <c r="A75" s="199">
        <v>74</v>
      </c>
      <c r="B75" s="199" t="s">
        <v>488</v>
      </c>
      <c r="C75" s="204" t="s">
        <v>486</v>
      </c>
      <c r="D75" s="204">
        <v>877998.97100000002</v>
      </c>
      <c r="E75" s="204">
        <v>982449.10699999996</v>
      </c>
      <c r="F75" s="199" t="s">
        <v>405</v>
      </c>
      <c r="G75" s="199" t="s">
        <v>413</v>
      </c>
    </row>
    <row r="76" spans="1:7" s="195" customFormat="1" ht="24.25" customHeight="1" x14ac:dyDescent="0.6">
      <c r="A76" s="199">
        <v>75</v>
      </c>
      <c r="B76" s="199" t="s">
        <v>489</v>
      </c>
      <c r="C76" s="204" t="s">
        <v>486</v>
      </c>
      <c r="D76" s="204">
        <v>878153.19499999995</v>
      </c>
      <c r="E76" s="204">
        <v>982479.6</v>
      </c>
      <c r="F76" s="199" t="s">
        <v>405</v>
      </c>
      <c r="G76" s="199" t="s">
        <v>413</v>
      </c>
    </row>
    <row r="77" spans="1:7" s="195" customFormat="1" ht="24.25" customHeight="1" x14ac:dyDescent="0.6">
      <c r="A77" s="199">
        <v>76</v>
      </c>
      <c r="B77" s="199" t="s">
        <v>490</v>
      </c>
      <c r="C77" s="204" t="s">
        <v>486</v>
      </c>
      <c r="D77" s="204">
        <v>879726.48499999999</v>
      </c>
      <c r="E77" s="204">
        <v>982938.12</v>
      </c>
      <c r="F77" s="199" t="s">
        <v>405</v>
      </c>
      <c r="G77" s="199" t="s">
        <v>413</v>
      </c>
    </row>
    <row r="78" spans="1:7" s="195" customFormat="1" ht="24.25" customHeight="1" x14ac:dyDescent="0.6">
      <c r="A78" s="199">
        <v>77</v>
      </c>
      <c r="B78" s="204" t="s">
        <v>491</v>
      </c>
      <c r="C78" s="204" t="s">
        <v>492</v>
      </c>
      <c r="D78" s="204">
        <v>879047.02099999995</v>
      </c>
      <c r="E78" s="204">
        <v>982201.77800000005</v>
      </c>
      <c r="F78" s="199" t="s">
        <v>405</v>
      </c>
      <c r="G78" s="199" t="s">
        <v>413</v>
      </c>
    </row>
    <row r="79" spans="1:7" s="202" customFormat="1" ht="24.25" customHeight="1" x14ac:dyDescent="0.4">
      <c r="A79" s="199">
        <v>78</v>
      </c>
      <c r="B79" s="199" t="s">
        <v>493</v>
      </c>
      <c r="C79" s="204" t="s">
        <v>494</v>
      </c>
      <c r="D79" s="204">
        <v>878651.83100000001</v>
      </c>
      <c r="E79" s="204">
        <v>981867.48400000005</v>
      </c>
      <c r="F79" s="199" t="s">
        <v>405</v>
      </c>
      <c r="G79" s="199" t="s">
        <v>413</v>
      </c>
    </row>
    <row r="80" spans="1:7" s="202" customFormat="1" ht="24.25" customHeight="1" x14ac:dyDescent="0.4">
      <c r="A80" s="199">
        <v>79</v>
      </c>
      <c r="B80" s="199" t="s">
        <v>495</v>
      </c>
      <c r="C80" s="204" t="s">
        <v>496</v>
      </c>
      <c r="D80" s="204">
        <v>879126.18500000006</v>
      </c>
      <c r="E80" s="204">
        <v>981934.375</v>
      </c>
      <c r="F80" s="199" t="s">
        <v>405</v>
      </c>
      <c r="G80" s="199" t="s">
        <v>413</v>
      </c>
    </row>
    <row r="81" spans="1:7" s="195" customFormat="1" ht="24.25" customHeight="1" x14ac:dyDescent="0.6">
      <c r="A81" s="199">
        <v>80</v>
      </c>
      <c r="B81" s="199" t="s">
        <v>497</v>
      </c>
      <c r="C81" s="206" t="s">
        <v>416</v>
      </c>
      <c r="D81" s="206">
        <v>878029.76199999999</v>
      </c>
      <c r="E81" s="206">
        <v>982418.33799999999</v>
      </c>
      <c r="F81" s="199" t="s">
        <v>405</v>
      </c>
      <c r="G81" s="199" t="s">
        <v>413</v>
      </c>
    </row>
    <row r="82" spans="1:7" s="195" customFormat="1" ht="24.25" customHeight="1" x14ac:dyDescent="0.6">
      <c r="A82" s="199">
        <v>81</v>
      </c>
      <c r="B82" s="199" t="s">
        <v>497</v>
      </c>
      <c r="C82" s="206" t="s">
        <v>416</v>
      </c>
      <c r="D82" s="206">
        <v>878060.64300000004</v>
      </c>
      <c r="E82" s="206">
        <v>982449.01500000001</v>
      </c>
      <c r="F82" s="199" t="s">
        <v>405</v>
      </c>
      <c r="G82" s="199" t="s">
        <v>413</v>
      </c>
    </row>
    <row r="83" spans="1:7" s="195" customFormat="1" ht="24.25" customHeight="1" x14ac:dyDescent="0.6">
      <c r="A83" s="199">
        <v>82</v>
      </c>
      <c r="B83" s="199" t="s">
        <v>498</v>
      </c>
      <c r="C83" s="206" t="s">
        <v>416</v>
      </c>
      <c r="D83" s="206">
        <v>879509.96200000006</v>
      </c>
      <c r="E83" s="206">
        <v>982477.6</v>
      </c>
      <c r="F83" s="199" t="s">
        <v>405</v>
      </c>
      <c r="G83" s="199" t="s">
        <v>413</v>
      </c>
    </row>
    <row r="84" spans="1:7" s="195" customFormat="1" ht="24.25" customHeight="1" x14ac:dyDescent="0.6">
      <c r="A84" s="199">
        <v>83</v>
      </c>
      <c r="B84" s="199" t="s">
        <v>499</v>
      </c>
      <c r="C84" s="206" t="s">
        <v>416</v>
      </c>
      <c r="D84" s="206">
        <v>879818.04700000002</v>
      </c>
      <c r="E84" s="206">
        <v>982292.81499999994</v>
      </c>
      <c r="F84" s="199" t="s">
        <v>405</v>
      </c>
      <c r="G84" s="199" t="s">
        <v>413</v>
      </c>
    </row>
    <row r="85" spans="1:7" s="195" customFormat="1" ht="24.25" customHeight="1" x14ac:dyDescent="0.6">
      <c r="A85" s="199">
        <v>84</v>
      </c>
      <c r="B85" s="199" t="s">
        <v>500</v>
      </c>
      <c r="C85" s="206" t="s">
        <v>416</v>
      </c>
      <c r="D85" s="206">
        <v>880095.56700000004</v>
      </c>
      <c r="E85" s="206">
        <v>982292.40899999999</v>
      </c>
      <c r="F85" s="199" t="s">
        <v>405</v>
      </c>
      <c r="G85" s="199" t="s">
        <v>413</v>
      </c>
    </row>
    <row r="86" spans="1:7" s="195" customFormat="1" ht="24.25" customHeight="1" x14ac:dyDescent="0.6">
      <c r="A86" s="199">
        <v>85</v>
      </c>
      <c r="B86" s="199" t="s">
        <v>501</v>
      </c>
      <c r="C86" s="206" t="s">
        <v>416</v>
      </c>
      <c r="D86" s="206">
        <v>879550.598</v>
      </c>
      <c r="E86" s="206">
        <v>983063.41799999995</v>
      </c>
      <c r="F86" s="199" t="s">
        <v>405</v>
      </c>
      <c r="G86" s="199" t="s">
        <v>413</v>
      </c>
    </row>
    <row r="87" spans="1:7" s="195" customFormat="1" ht="24.25" customHeight="1" x14ac:dyDescent="0.6">
      <c r="A87" s="196">
        <v>86</v>
      </c>
      <c r="B87" s="196" t="s">
        <v>502</v>
      </c>
      <c r="C87" s="207" t="s">
        <v>437</v>
      </c>
      <c r="D87" s="207">
        <v>875074.34699999995</v>
      </c>
      <c r="E87" s="207">
        <v>985587.23499999999</v>
      </c>
      <c r="F87" s="196" t="s">
        <v>405</v>
      </c>
      <c r="G87" s="196" t="s">
        <v>406</v>
      </c>
    </row>
    <row r="88" spans="1:7" s="195" customFormat="1" ht="24.25" customHeight="1" x14ac:dyDescent="0.6">
      <c r="A88" s="196">
        <v>87</v>
      </c>
      <c r="B88" s="196" t="s">
        <v>503</v>
      </c>
      <c r="C88" s="207" t="s">
        <v>437</v>
      </c>
      <c r="D88" s="207">
        <v>877328.63100000005</v>
      </c>
      <c r="E88" s="207">
        <v>983706.66200000001</v>
      </c>
      <c r="F88" s="196" t="s">
        <v>405</v>
      </c>
      <c r="G88" s="196" t="s">
        <v>406</v>
      </c>
    </row>
    <row r="89" spans="1:7" s="195" customFormat="1" ht="24.25" customHeight="1" x14ac:dyDescent="0.6">
      <c r="A89" s="196">
        <v>88</v>
      </c>
      <c r="B89" s="196" t="s">
        <v>504</v>
      </c>
      <c r="C89" s="207" t="s">
        <v>437</v>
      </c>
      <c r="D89" s="207">
        <v>875197.26300000004</v>
      </c>
      <c r="E89" s="207">
        <v>985310.54099999997</v>
      </c>
      <c r="F89" s="196" t="s">
        <v>405</v>
      </c>
      <c r="G89" s="196" t="s">
        <v>406</v>
      </c>
    </row>
    <row r="90" spans="1:7" s="195" customFormat="1" ht="24.25" customHeight="1" x14ac:dyDescent="0.6">
      <c r="A90" s="196">
        <v>89</v>
      </c>
      <c r="B90" s="196" t="s">
        <v>505</v>
      </c>
      <c r="C90" s="207" t="s">
        <v>437</v>
      </c>
      <c r="D90" s="207">
        <v>875228.098</v>
      </c>
      <c r="E90" s="207">
        <v>985310.49399999995</v>
      </c>
      <c r="F90" s="196" t="s">
        <v>405</v>
      </c>
      <c r="G90" s="196" t="s">
        <v>406</v>
      </c>
    </row>
    <row r="91" spans="1:7" s="195" customFormat="1" ht="24.25" customHeight="1" x14ac:dyDescent="0.6">
      <c r="A91" s="196">
        <v>90</v>
      </c>
      <c r="B91" s="196" t="s">
        <v>506</v>
      </c>
      <c r="C91" s="207" t="s">
        <v>437</v>
      </c>
      <c r="D91" s="207">
        <v>875351.29700000002</v>
      </c>
      <c r="E91" s="207">
        <v>985218.13800000004</v>
      </c>
      <c r="F91" s="196" t="s">
        <v>405</v>
      </c>
      <c r="G91" s="196" t="s">
        <v>406</v>
      </c>
    </row>
    <row r="92" spans="1:7" s="195" customFormat="1" ht="24.25" customHeight="1" x14ac:dyDescent="0.6">
      <c r="A92" s="196">
        <v>91</v>
      </c>
      <c r="B92" s="196" t="s">
        <v>507</v>
      </c>
      <c r="C92" s="207" t="s">
        <v>437</v>
      </c>
      <c r="D92" s="207">
        <v>875351.25</v>
      </c>
      <c r="E92" s="207">
        <v>985187.41500000004</v>
      </c>
      <c r="F92" s="196" t="s">
        <v>405</v>
      </c>
      <c r="G92" s="196" t="s">
        <v>406</v>
      </c>
    </row>
    <row r="93" spans="1:7" s="195" customFormat="1" ht="24.25" customHeight="1" x14ac:dyDescent="0.6">
      <c r="A93" s="196">
        <v>92</v>
      </c>
      <c r="B93" s="196" t="s">
        <v>508</v>
      </c>
      <c r="C93" s="207" t="s">
        <v>437</v>
      </c>
      <c r="D93" s="207">
        <v>875463.94400000002</v>
      </c>
      <c r="E93" s="207">
        <v>985081.24899999995</v>
      </c>
      <c r="F93" s="196" t="s">
        <v>405</v>
      </c>
      <c r="G93" s="196" t="s">
        <v>406</v>
      </c>
    </row>
    <row r="94" spans="1:7" s="195" customFormat="1" ht="24.25" customHeight="1" x14ac:dyDescent="0.6">
      <c r="A94" s="196">
        <v>93</v>
      </c>
      <c r="B94" s="196" t="s">
        <v>509</v>
      </c>
      <c r="C94" s="207" t="s">
        <v>437</v>
      </c>
      <c r="D94" s="207">
        <v>875465.17599999998</v>
      </c>
      <c r="E94" s="207">
        <v>985080.01800000004</v>
      </c>
      <c r="F94" s="196" t="s">
        <v>405</v>
      </c>
      <c r="G94" s="196" t="s">
        <v>406</v>
      </c>
    </row>
    <row r="95" spans="1:7" s="195" customFormat="1" ht="24.25" customHeight="1" x14ac:dyDescent="0.6">
      <c r="A95" s="196">
        <v>94</v>
      </c>
      <c r="B95" s="196" t="s">
        <v>510</v>
      </c>
      <c r="C95" s="208" t="s">
        <v>511</v>
      </c>
      <c r="D95" s="208">
        <v>875135.45299999998</v>
      </c>
      <c r="E95" s="208">
        <v>985218.46699999995</v>
      </c>
      <c r="F95" s="196" t="s">
        <v>405</v>
      </c>
      <c r="G95" s="196" t="s">
        <v>406</v>
      </c>
    </row>
    <row r="96" spans="1:7" s="195" customFormat="1" ht="24.25" customHeight="1" x14ac:dyDescent="0.6">
      <c r="A96" s="196">
        <v>95</v>
      </c>
      <c r="B96" s="196" t="s">
        <v>512</v>
      </c>
      <c r="C96" s="208" t="s">
        <v>511</v>
      </c>
      <c r="D96" s="208">
        <v>875354.02500000002</v>
      </c>
      <c r="E96" s="208">
        <v>984782.79</v>
      </c>
      <c r="F96" s="196" t="s">
        <v>405</v>
      </c>
      <c r="G96" s="196" t="s">
        <v>406</v>
      </c>
    </row>
    <row r="97" spans="1:7" s="195" customFormat="1" ht="24.25" customHeight="1" x14ac:dyDescent="0.6">
      <c r="A97" s="196">
        <v>96</v>
      </c>
      <c r="B97" s="196" t="s">
        <v>513</v>
      </c>
      <c r="C97" s="208" t="s">
        <v>511</v>
      </c>
      <c r="D97" s="208">
        <v>875123.02</v>
      </c>
      <c r="E97" s="208">
        <v>985153.96799999999</v>
      </c>
      <c r="F97" s="196" t="s">
        <v>405</v>
      </c>
      <c r="G97" s="196" t="s">
        <v>406</v>
      </c>
    </row>
    <row r="98" spans="1:7" s="195" customFormat="1" ht="24.25" customHeight="1" x14ac:dyDescent="0.6">
      <c r="A98" s="196">
        <v>97</v>
      </c>
      <c r="B98" s="196" t="s">
        <v>514</v>
      </c>
      <c r="C98" s="208" t="s">
        <v>511</v>
      </c>
      <c r="D98" s="208">
        <v>875135.35900000005</v>
      </c>
      <c r="E98" s="208">
        <v>985157.02099999995</v>
      </c>
      <c r="F98" s="196" t="s">
        <v>405</v>
      </c>
      <c r="G98" s="196" t="s">
        <v>406</v>
      </c>
    </row>
    <row r="99" spans="1:7" s="195" customFormat="1" ht="24.25" customHeight="1" x14ac:dyDescent="0.6">
      <c r="A99" s="196">
        <v>98</v>
      </c>
      <c r="B99" s="196" t="s">
        <v>515</v>
      </c>
      <c r="C99" s="208" t="s">
        <v>511</v>
      </c>
      <c r="D99" s="208">
        <v>875135.35900000005</v>
      </c>
      <c r="E99" s="208">
        <v>985157.02099999995</v>
      </c>
      <c r="F99" s="196" t="s">
        <v>405</v>
      </c>
      <c r="G99" s="196" t="s">
        <v>406</v>
      </c>
    </row>
    <row r="100" spans="1:7" s="195" customFormat="1" ht="24.25" customHeight="1" x14ac:dyDescent="0.6">
      <c r="A100" s="196">
        <v>99</v>
      </c>
      <c r="B100" s="196" t="s">
        <v>516</v>
      </c>
      <c r="C100" s="208" t="s">
        <v>416</v>
      </c>
      <c r="D100" s="208">
        <v>875227.53500000003</v>
      </c>
      <c r="E100" s="208">
        <v>984941.82</v>
      </c>
      <c r="F100" s="196" t="s">
        <v>405</v>
      </c>
      <c r="G100" s="196" t="s">
        <v>406</v>
      </c>
    </row>
    <row r="101" spans="1:7" s="195" customFormat="1" ht="24.25" customHeight="1" x14ac:dyDescent="0.6">
      <c r="A101" s="196">
        <v>100</v>
      </c>
      <c r="B101" s="196" t="s">
        <v>517</v>
      </c>
      <c r="C101" s="208" t="s">
        <v>511</v>
      </c>
      <c r="D101" s="208">
        <v>875372.86100000003</v>
      </c>
      <c r="E101" s="208">
        <v>984597.50199999998</v>
      </c>
      <c r="F101" s="196" t="s">
        <v>405</v>
      </c>
      <c r="G101" s="196" t="s">
        <v>406</v>
      </c>
    </row>
    <row r="102" spans="1:7" s="195" customFormat="1" ht="24.25" customHeight="1" x14ac:dyDescent="0.6">
      <c r="A102" s="196">
        <v>101</v>
      </c>
      <c r="B102" s="196" t="s">
        <v>517</v>
      </c>
      <c r="C102" s="208" t="s">
        <v>511</v>
      </c>
      <c r="D102" s="208">
        <v>875412.03099999996</v>
      </c>
      <c r="E102" s="208">
        <v>984603.58700000006</v>
      </c>
      <c r="F102" s="196" t="s">
        <v>405</v>
      </c>
      <c r="G102" s="196" t="s">
        <v>406</v>
      </c>
    </row>
    <row r="103" spans="1:7" s="195" customFormat="1" ht="24.25" customHeight="1" x14ac:dyDescent="0.6">
      <c r="A103" s="196">
        <v>102</v>
      </c>
      <c r="B103" s="196" t="s">
        <v>518</v>
      </c>
      <c r="C103" s="207" t="s">
        <v>455</v>
      </c>
      <c r="D103" s="207">
        <v>877468.24100000004</v>
      </c>
      <c r="E103" s="207">
        <v>984894.19200000004</v>
      </c>
      <c r="F103" s="196" t="s">
        <v>405</v>
      </c>
      <c r="G103" s="196" t="s">
        <v>406</v>
      </c>
    </row>
    <row r="104" spans="1:7" s="195" customFormat="1" ht="24.25" customHeight="1" x14ac:dyDescent="0.6">
      <c r="A104" s="196">
        <v>103</v>
      </c>
      <c r="B104" s="196" t="s">
        <v>518</v>
      </c>
      <c r="C104" s="207" t="s">
        <v>455</v>
      </c>
      <c r="D104" s="207">
        <v>877525.973</v>
      </c>
      <c r="E104" s="207">
        <v>984734.96200000006</v>
      </c>
      <c r="F104" s="196" t="s">
        <v>405</v>
      </c>
      <c r="G104" s="196" t="s">
        <v>406</v>
      </c>
    </row>
    <row r="105" spans="1:7" s="195" customFormat="1" ht="24.25" customHeight="1" x14ac:dyDescent="0.6">
      <c r="A105" s="196">
        <v>104</v>
      </c>
      <c r="B105" s="196" t="s">
        <v>519</v>
      </c>
      <c r="C105" s="207" t="s">
        <v>455</v>
      </c>
      <c r="D105" s="207">
        <v>877518.20499999996</v>
      </c>
      <c r="E105" s="207">
        <v>984695.64800000004</v>
      </c>
      <c r="F105" s="196" t="s">
        <v>405</v>
      </c>
      <c r="G105" s="196" t="s">
        <v>406</v>
      </c>
    </row>
    <row r="106" spans="1:7" s="195" customFormat="1" ht="24.25" customHeight="1" x14ac:dyDescent="0.6">
      <c r="A106" s="196">
        <v>105</v>
      </c>
      <c r="B106" s="196" t="s">
        <v>519</v>
      </c>
      <c r="C106" s="207" t="s">
        <v>455</v>
      </c>
      <c r="D106" s="207">
        <v>877930.19700000004</v>
      </c>
      <c r="E106" s="207">
        <v>983893.17200000002</v>
      </c>
      <c r="F106" s="196" t="s">
        <v>405</v>
      </c>
      <c r="G106" s="196" t="s">
        <v>406</v>
      </c>
    </row>
    <row r="107" spans="1:7" s="195" customFormat="1" ht="24.25" customHeight="1" x14ac:dyDescent="0.6">
      <c r="A107" s="196">
        <v>106</v>
      </c>
      <c r="B107" s="196" t="s">
        <v>519</v>
      </c>
      <c r="C107" s="207" t="s">
        <v>455</v>
      </c>
      <c r="D107" s="207">
        <v>877718.11300000001</v>
      </c>
      <c r="E107" s="207">
        <v>984348.18299999996</v>
      </c>
      <c r="F107" s="196" t="s">
        <v>405</v>
      </c>
      <c r="G107" s="196" t="s">
        <v>406</v>
      </c>
    </row>
    <row r="108" spans="1:7" s="195" customFormat="1" ht="24.25" customHeight="1" x14ac:dyDescent="0.6">
      <c r="A108" s="196">
        <v>107</v>
      </c>
      <c r="B108" s="196" t="s">
        <v>519</v>
      </c>
      <c r="C108" s="207" t="s">
        <v>455</v>
      </c>
      <c r="D108" s="207">
        <v>877724.27500000002</v>
      </c>
      <c r="E108" s="207">
        <v>984345.10199999996</v>
      </c>
      <c r="F108" s="196" t="s">
        <v>405</v>
      </c>
      <c r="G108" s="196" t="s">
        <v>406</v>
      </c>
    </row>
    <row r="109" spans="1:7" s="195" customFormat="1" ht="24.25" customHeight="1" x14ac:dyDescent="0.6">
      <c r="A109" s="196">
        <v>108</v>
      </c>
      <c r="B109" s="196" t="s">
        <v>519</v>
      </c>
      <c r="C109" s="207" t="s">
        <v>455</v>
      </c>
      <c r="D109" s="207">
        <v>877807.25899999996</v>
      </c>
      <c r="E109" s="207">
        <v>984163.71499999997</v>
      </c>
      <c r="F109" s="196" t="s">
        <v>405</v>
      </c>
      <c r="G109" s="196" t="s">
        <v>406</v>
      </c>
    </row>
    <row r="110" spans="1:7" s="195" customFormat="1" ht="24.25" customHeight="1" x14ac:dyDescent="0.6">
      <c r="A110" s="196">
        <v>109</v>
      </c>
      <c r="B110" s="196" t="s">
        <v>519</v>
      </c>
      <c r="C110" s="207" t="s">
        <v>455</v>
      </c>
      <c r="D110" s="207">
        <v>877828.78</v>
      </c>
      <c r="E110" s="207">
        <v>984120.67099999997</v>
      </c>
      <c r="F110" s="196" t="s">
        <v>405</v>
      </c>
      <c r="G110" s="196" t="s">
        <v>406</v>
      </c>
    </row>
    <row r="111" spans="1:7" s="195" customFormat="1" ht="24.25" customHeight="1" x14ac:dyDescent="0.6">
      <c r="A111" s="196">
        <v>110</v>
      </c>
      <c r="B111" s="196" t="s">
        <v>520</v>
      </c>
      <c r="C111" s="207" t="s">
        <v>416</v>
      </c>
      <c r="D111" s="207">
        <v>877651.97900000005</v>
      </c>
      <c r="E111" s="207">
        <v>983423.53</v>
      </c>
      <c r="F111" s="196" t="s">
        <v>405</v>
      </c>
      <c r="G111" s="196" t="s">
        <v>406</v>
      </c>
    </row>
    <row r="112" spans="1:7" s="202" customFormat="1" ht="24.25" customHeight="1" x14ac:dyDescent="0.4">
      <c r="A112" s="196">
        <v>111</v>
      </c>
      <c r="B112" s="196" t="s">
        <v>521</v>
      </c>
      <c r="C112" s="207" t="s">
        <v>522</v>
      </c>
      <c r="D112" s="207">
        <v>877351.57200000004</v>
      </c>
      <c r="E112" s="207">
        <v>984612.94700000004</v>
      </c>
      <c r="F112" s="196" t="s">
        <v>405</v>
      </c>
      <c r="G112" s="196" t="s">
        <v>406</v>
      </c>
    </row>
    <row r="113" spans="1:7" s="202" customFormat="1" ht="24.25" customHeight="1" x14ac:dyDescent="0.4">
      <c r="A113" s="196">
        <v>112</v>
      </c>
      <c r="B113" s="196" t="s">
        <v>523</v>
      </c>
      <c r="C113" s="207" t="s">
        <v>522</v>
      </c>
      <c r="D113" s="207">
        <v>877354.647</v>
      </c>
      <c r="E113" s="207">
        <v>984606.79799999995</v>
      </c>
      <c r="F113" s="196" t="s">
        <v>405</v>
      </c>
      <c r="G113" s="196" t="s">
        <v>406</v>
      </c>
    </row>
    <row r="114" spans="1:7" s="202" customFormat="1" ht="24.25" customHeight="1" x14ac:dyDescent="0.4">
      <c r="A114" s="196">
        <v>113</v>
      </c>
      <c r="B114" s="196" t="s">
        <v>524</v>
      </c>
      <c r="C114" s="207" t="s">
        <v>522</v>
      </c>
      <c r="D114" s="207">
        <v>877379.28700000001</v>
      </c>
      <c r="E114" s="207">
        <v>984588.32700000005</v>
      </c>
      <c r="F114" s="196" t="s">
        <v>405</v>
      </c>
      <c r="G114" s="196" t="s">
        <v>406</v>
      </c>
    </row>
    <row r="115" spans="1:7" s="202" customFormat="1" ht="24.25" customHeight="1" x14ac:dyDescent="0.4">
      <c r="A115" s="196">
        <v>114</v>
      </c>
      <c r="B115" s="196" t="s">
        <v>525</v>
      </c>
      <c r="C115" s="207" t="s">
        <v>522</v>
      </c>
      <c r="D115" s="207">
        <v>877400.78399999999</v>
      </c>
      <c r="E115" s="207">
        <v>984529.92200000002</v>
      </c>
      <c r="F115" s="196" t="s">
        <v>405</v>
      </c>
      <c r="G115" s="196" t="s">
        <v>406</v>
      </c>
    </row>
    <row r="116" spans="1:7" s="202" customFormat="1" ht="24.25" customHeight="1" x14ac:dyDescent="0.4">
      <c r="A116" s="196">
        <v>115</v>
      </c>
      <c r="B116" s="196" t="s">
        <v>526</v>
      </c>
      <c r="C116" s="207" t="s">
        <v>522</v>
      </c>
      <c r="D116" s="207">
        <v>877397.61800000002</v>
      </c>
      <c r="E116" s="207">
        <v>984474.62600000005</v>
      </c>
      <c r="F116" s="196" t="s">
        <v>405</v>
      </c>
      <c r="G116" s="196" t="s">
        <v>406</v>
      </c>
    </row>
    <row r="117" spans="1:7" s="202" customFormat="1" ht="24.25" customHeight="1" x14ac:dyDescent="0.4">
      <c r="A117" s="196">
        <v>116</v>
      </c>
      <c r="B117" s="196" t="s">
        <v>527</v>
      </c>
      <c r="C117" s="207" t="s">
        <v>522</v>
      </c>
      <c r="D117" s="207">
        <v>877397.53</v>
      </c>
      <c r="E117" s="207">
        <v>984416.25300000003</v>
      </c>
      <c r="F117" s="196" t="s">
        <v>405</v>
      </c>
      <c r="G117" s="196" t="s">
        <v>406</v>
      </c>
    </row>
    <row r="118" spans="1:7" s="202" customFormat="1" ht="24.25" customHeight="1" x14ac:dyDescent="0.4">
      <c r="A118" s="196">
        <v>117</v>
      </c>
      <c r="B118" s="196" t="s">
        <v>528</v>
      </c>
      <c r="C118" s="207" t="s">
        <v>522</v>
      </c>
      <c r="D118" s="207">
        <v>877406.71200000006</v>
      </c>
      <c r="E118" s="207">
        <v>984370.15500000003</v>
      </c>
      <c r="F118" s="196" t="s">
        <v>405</v>
      </c>
      <c r="G118" s="196" t="s">
        <v>406</v>
      </c>
    </row>
    <row r="119" spans="1:7" s="202" customFormat="1" ht="24.25" customHeight="1" x14ac:dyDescent="0.4">
      <c r="A119" s="196">
        <v>118</v>
      </c>
      <c r="B119" s="196" t="s">
        <v>529</v>
      </c>
      <c r="C119" s="207" t="s">
        <v>522</v>
      </c>
      <c r="D119" s="207">
        <v>877412.89199999999</v>
      </c>
      <c r="E119" s="207">
        <v>984379.36300000001</v>
      </c>
      <c r="F119" s="196" t="s">
        <v>405</v>
      </c>
      <c r="G119" s="196" t="s">
        <v>406</v>
      </c>
    </row>
    <row r="120" spans="1:7" s="202" customFormat="1" ht="24.25" customHeight="1" x14ac:dyDescent="0.4">
      <c r="A120" s="196">
        <v>119</v>
      </c>
      <c r="B120" s="196" t="s">
        <v>530</v>
      </c>
      <c r="C120" s="207" t="s">
        <v>522</v>
      </c>
      <c r="D120" s="207">
        <v>877419.03200000001</v>
      </c>
      <c r="E120" s="207">
        <v>984360.92</v>
      </c>
      <c r="F120" s="196" t="s">
        <v>405</v>
      </c>
      <c r="G120" s="196" t="s">
        <v>406</v>
      </c>
    </row>
    <row r="121" spans="1:7" s="202" customFormat="1" ht="24.25" customHeight="1" x14ac:dyDescent="0.4">
      <c r="A121" s="196">
        <v>120</v>
      </c>
      <c r="B121" s="196" t="s">
        <v>531</v>
      </c>
      <c r="C121" s="207" t="s">
        <v>522</v>
      </c>
      <c r="D121" s="207">
        <v>877437.48199999996</v>
      </c>
      <c r="E121" s="207">
        <v>984327.09699999995</v>
      </c>
      <c r="F121" s="196" t="s">
        <v>405</v>
      </c>
      <c r="G121" s="196" t="s">
        <v>406</v>
      </c>
    </row>
    <row r="122" spans="1:7" s="202" customFormat="1" ht="24.25" customHeight="1" x14ac:dyDescent="0.4">
      <c r="A122" s="196">
        <v>121</v>
      </c>
      <c r="B122" s="196" t="s">
        <v>532</v>
      </c>
      <c r="C122" s="207" t="s">
        <v>522</v>
      </c>
      <c r="D122" s="207">
        <v>877462.09100000001</v>
      </c>
      <c r="E122" s="207">
        <v>984287.12100000004</v>
      </c>
      <c r="F122" s="196" t="s">
        <v>405</v>
      </c>
      <c r="G122" s="196" t="s">
        <v>406</v>
      </c>
    </row>
    <row r="123" spans="1:7" s="202" customFormat="1" ht="24.25" customHeight="1" x14ac:dyDescent="0.4">
      <c r="A123" s="196">
        <v>122</v>
      </c>
      <c r="B123" s="196" t="s">
        <v>533</v>
      </c>
      <c r="C123" s="207" t="s">
        <v>522</v>
      </c>
      <c r="D123" s="207">
        <v>877462.09100000001</v>
      </c>
      <c r="E123" s="207">
        <v>984287.12100000004</v>
      </c>
      <c r="F123" s="196" t="s">
        <v>405</v>
      </c>
      <c r="G123" s="196" t="s">
        <v>406</v>
      </c>
    </row>
    <row r="124" spans="1:7" s="202" customFormat="1" ht="24.25" customHeight="1" x14ac:dyDescent="0.4">
      <c r="A124" s="199">
        <v>123</v>
      </c>
      <c r="B124" s="200" t="s">
        <v>534</v>
      </c>
      <c r="C124" s="209" t="s">
        <v>535</v>
      </c>
      <c r="D124" s="210">
        <v>869749.89099999995</v>
      </c>
      <c r="E124" s="210">
        <v>984133.11800000002</v>
      </c>
      <c r="F124" s="210" t="s">
        <v>536</v>
      </c>
      <c r="G124" s="199" t="s">
        <v>413</v>
      </c>
    </row>
    <row r="125" spans="1:7" s="202" customFormat="1" ht="24.25" customHeight="1" x14ac:dyDescent="0.4">
      <c r="A125" s="199">
        <v>124</v>
      </c>
      <c r="B125" s="200" t="s">
        <v>537</v>
      </c>
      <c r="C125" s="211" t="s">
        <v>535</v>
      </c>
      <c r="D125" s="205">
        <v>869734.473</v>
      </c>
      <c r="E125" s="205">
        <v>984133.14199999999</v>
      </c>
      <c r="F125" s="210" t="s">
        <v>536</v>
      </c>
      <c r="G125" s="199" t="s">
        <v>413</v>
      </c>
    </row>
    <row r="126" spans="1:7" s="202" customFormat="1" ht="24.25" customHeight="1" x14ac:dyDescent="0.4">
      <c r="A126" s="199">
        <v>125</v>
      </c>
      <c r="B126" s="200" t="s">
        <v>538</v>
      </c>
      <c r="C126" s="211" t="s">
        <v>535</v>
      </c>
      <c r="D126" s="205">
        <v>870260.55099999998</v>
      </c>
      <c r="E126" s="205">
        <v>983364.53</v>
      </c>
      <c r="F126" s="210" t="s">
        <v>536</v>
      </c>
      <c r="G126" s="199" t="s">
        <v>413</v>
      </c>
    </row>
    <row r="127" spans="1:7" s="202" customFormat="1" ht="24.25" customHeight="1" x14ac:dyDescent="0.4">
      <c r="A127" s="199">
        <v>126</v>
      </c>
      <c r="B127" s="200" t="s">
        <v>539</v>
      </c>
      <c r="C127" s="209" t="s">
        <v>535</v>
      </c>
      <c r="D127" s="210">
        <v>869832.299</v>
      </c>
      <c r="E127" s="210">
        <v>983598.39899999998</v>
      </c>
      <c r="F127" s="210" t="s">
        <v>536</v>
      </c>
      <c r="G127" s="199" t="s">
        <v>413</v>
      </c>
    </row>
    <row r="128" spans="1:7" s="202" customFormat="1" ht="24.25" customHeight="1" x14ac:dyDescent="0.4">
      <c r="A128" s="199">
        <v>127</v>
      </c>
      <c r="B128" s="200" t="s">
        <v>540</v>
      </c>
      <c r="C128" s="209" t="s">
        <v>535</v>
      </c>
      <c r="D128" s="210">
        <v>869866.07200000004</v>
      </c>
      <c r="E128" s="210">
        <v>983506.17500000005</v>
      </c>
      <c r="F128" s="210" t="s">
        <v>536</v>
      </c>
      <c r="G128" s="199" t="s">
        <v>413</v>
      </c>
    </row>
    <row r="129" spans="1:7" s="202" customFormat="1" ht="24.25" customHeight="1" x14ac:dyDescent="0.4">
      <c r="A129" s="199">
        <v>128</v>
      </c>
      <c r="B129" s="200" t="s">
        <v>541</v>
      </c>
      <c r="C129" s="211" t="s">
        <v>535</v>
      </c>
      <c r="D129" s="205">
        <v>870331.05599999998</v>
      </c>
      <c r="E129" s="205">
        <v>983099.89099999995</v>
      </c>
      <c r="F129" s="210" t="s">
        <v>536</v>
      </c>
      <c r="G129" s="199" t="s">
        <v>413</v>
      </c>
    </row>
    <row r="130" spans="1:7" s="202" customFormat="1" ht="24.25" customHeight="1" x14ac:dyDescent="0.4">
      <c r="A130" s="199">
        <v>129</v>
      </c>
      <c r="B130" s="200" t="s">
        <v>542</v>
      </c>
      <c r="C130" s="211" t="s">
        <v>535</v>
      </c>
      <c r="D130" s="205">
        <v>870291.08499999996</v>
      </c>
      <c r="E130" s="205">
        <v>983173.69</v>
      </c>
      <c r="F130" s="210" t="s">
        <v>536</v>
      </c>
      <c r="G130" s="199" t="s">
        <v>413</v>
      </c>
    </row>
    <row r="131" spans="1:7" s="202" customFormat="1" ht="24.25" customHeight="1" x14ac:dyDescent="0.4">
      <c r="A131" s="199">
        <v>130</v>
      </c>
      <c r="B131" s="200" t="s">
        <v>543</v>
      </c>
      <c r="C131" s="211" t="s">
        <v>535</v>
      </c>
      <c r="D131" s="205">
        <v>870312.598</v>
      </c>
      <c r="E131" s="205">
        <v>983127.571</v>
      </c>
      <c r="F131" s="210" t="s">
        <v>536</v>
      </c>
      <c r="G131" s="199" t="s">
        <v>413</v>
      </c>
    </row>
    <row r="132" spans="1:7" s="202" customFormat="1" ht="24.25" customHeight="1" x14ac:dyDescent="0.4">
      <c r="A132" s="199">
        <v>131</v>
      </c>
      <c r="B132" s="200" t="s">
        <v>544</v>
      </c>
      <c r="C132" s="211" t="s">
        <v>535</v>
      </c>
      <c r="D132" s="205">
        <v>870420.44200000004</v>
      </c>
      <c r="E132" s="205">
        <v>983075.17099999997</v>
      </c>
      <c r="F132" s="210" t="s">
        <v>536</v>
      </c>
      <c r="G132" s="199" t="s">
        <v>413</v>
      </c>
    </row>
    <row r="133" spans="1:7" s="202" customFormat="1" ht="24.25" customHeight="1" x14ac:dyDescent="0.4">
      <c r="A133" s="199">
        <v>132</v>
      </c>
      <c r="B133" s="200" t="s">
        <v>545</v>
      </c>
      <c r="C133" s="203" t="s">
        <v>535</v>
      </c>
      <c r="D133" s="212">
        <v>870327.429</v>
      </c>
      <c r="E133" s="212">
        <v>982755.79500000004</v>
      </c>
      <c r="F133" s="210" t="s">
        <v>536</v>
      </c>
      <c r="G133" s="199" t="s">
        <v>413</v>
      </c>
    </row>
    <row r="134" spans="1:7" s="202" customFormat="1" ht="24.25" customHeight="1" x14ac:dyDescent="0.4">
      <c r="A134" s="199">
        <v>133</v>
      </c>
      <c r="B134" s="200" t="s">
        <v>546</v>
      </c>
      <c r="C134" s="209" t="s">
        <v>547</v>
      </c>
      <c r="D134" s="210">
        <v>870296.63600000006</v>
      </c>
      <c r="E134" s="210">
        <v>982783.495</v>
      </c>
      <c r="F134" s="210" t="s">
        <v>536</v>
      </c>
      <c r="G134" s="199" t="s">
        <v>413</v>
      </c>
    </row>
    <row r="135" spans="1:7" s="202" customFormat="1" ht="24.25" customHeight="1" x14ac:dyDescent="0.4">
      <c r="A135" s="199">
        <v>134</v>
      </c>
      <c r="B135" s="200" t="s">
        <v>548</v>
      </c>
      <c r="C135" s="209" t="s">
        <v>547</v>
      </c>
      <c r="D135" s="210">
        <v>870407.69499999995</v>
      </c>
      <c r="E135" s="210">
        <v>982814.04299999995</v>
      </c>
      <c r="F135" s="210" t="s">
        <v>536</v>
      </c>
      <c r="G135" s="199" t="s">
        <v>413</v>
      </c>
    </row>
    <row r="136" spans="1:7" s="202" customFormat="1" ht="24.25" customHeight="1" x14ac:dyDescent="0.4">
      <c r="A136" s="199">
        <v>135</v>
      </c>
      <c r="B136" s="200" t="s">
        <v>549</v>
      </c>
      <c r="C136" s="211" t="s">
        <v>550</v>
      </c>
      <c r="D136" s="205">
        <v>871257.78399999999</v>
      </c>
      <c r="E136" s="205">
        <v>982179.80700000003</v>
      </c>
      <c r="F136" s="210" t="s">
        <v>536</v>
      </c>
      <c r="G136" s="199" t="s">
        <v>413</v>
      </c>
    </row>
    <row r="137" spans="1:7" s="202" customFormat="1" ht="24.25" customHeight="1" x14ac:dyDescent="0.4">
      <c r="A137" s="199">
        <v>136</v>
      </c>
      <c r="B137" s="200" t="s">
        <v>551</v>
      </c>
      <c r="C137" s="203" t="s">
        <v>535</v>
      </c>
      <c r="D137" s="212">
        <v>871260.57</v>
      </c>
      <c r="E137" s="212">
        <v>981989.31799999997</v>
      </c>
      <c r="F137" s="210" t="s">
        <v>536</v>
      </c>
      <c r="G137" s="199" t="s">
        <v>413</v>
      </c>
    </row>
    <row r="138" spans="1:7" s="202" customFormat="1" ht="24.25" customHeight="1" x14ac:dyDescent="0.4">
      <c r="A138" s="199">
        <v>137</v>
      </c>
      <c r="B138" s="200" t="s">
        <v>552</v>
      </c>
      <c r="C138" s="211" t="s">
        <v>535</v>
      </c>
      <c r="D138" s="205">
        <v>871266.94799999997</v>
      </c>
      <c r="E138" s="205">
        <v>982124.49</v>
      </c>
      <c r="F138" s="210" t="s">
        <v>536</v>
      </c>
      <c r="G138" s="199" t="s">
        <v>413</v>
      </c>
    </row>
    <row r="139" spans="1:7" s="202" customFormat="1" ht="24.25" customHeight="1" x14ac:dyDescent="0.4">
      <c r="A139" s="199">
        <v>138</v>
      </c>
      <c r="B139" s="200" t="s">
        <v>553</v>
      </c>
      <c r="C139" s="209" t="s">
        <v>535</v>
      </c>
      <c r="D139" s="210">
        <v>871343.61699999997</v>
      </c>
      <c r="E139" s="210">
        <v>981854.00600000005</v>
      </c>
      <c r="F139" s="210" t="s">
        <v>536</v>
      </c>
      <c r="G139" s="199" t="s">
        <v>413</v>
      </c>
    </row>
    <row r="140" spans="1:7" s="202" customFormat="1" ht="24.25" customHeight="1" x14ac:dyDescent="0.4">
      <c r="A140" s="199">
        <v>139</v>
      </c>
      <c r="B140" s="200" t="s">
        <v>554</v>
      </c>
      <c r="C140" s="209" t="s">
        <v>535</v>
      </c>
      <c r="D140" s="210">
        <v>871570.92500000005</v>
      </c>
      <c r="E140" s="210">
        <v>981288.34400000004</v>
      </c>
      <c r="F140" s="210" t="s">
        <v>536</v>
      </c>
      <c r="G140" s="199" t="s">
        <v>413</v>
      </c>
    </row>
    <row r="141" spans="1:7" s="202" customFormat="1" ht="24.25" customHeight="1" x14ac:dyDescent="0.4">
      <c r="A141" s="199">
        <v>140</v>
      </c>
      <c r="B141" s="200" t="s">
        <v>555</v>
      </c>
      <c r="C141" s="209" t="s">
        <v>556</v>
      </c>
      <c r="D141" s="210">
        <v>870223.80799999996</v>
      </c>
      <c r="E141" s="210">
        <v>981576.18200000003</v>
      </c>
      <c r="F141" s="210" t="s">
        <v>536</v>
      </c>
      <c r="G141" s="199" t="s">
        <v>413</v>
      </c>
    </row>
    <row r="142" spans="1:7" s="202" customFormat="1" ht="24.25" customHeight="1" x14ac:dyDescent="0.4">
      <c r="A142" s="199">
        <v>141</v>
      </c>
      <c r="B142" s="200" t="s">
        <v>557</v>
      </c>
      <c r="C142" s="211" t="s">
        <v>558</v>
      </c>
      <c r="D142" s="205">
        <v>870523.33499999996</v>
      </c>
      <c r="E142" s="205">
        <v>981444.82900000003</v>
      </c>
      <c r="F142" s="210" t="s">
        <v>536</v>
      </c>
      <c r="G142" s="199" t="s">
        <v>413</v>
      </c>
    </row>
    <row r="143" spans="1:7" s="202" customFormat="1" ht="24.25" customHeight="1" x14ac:dyDescent="0.4">
      <c r="A143" s="196">
        <v>142</v>
      </c>
      <c r="B143" s="197" t="s">
        <v>559</v>
      </c>
      <c r="C143" s="213" t="s">
        <v>558</v>
      </c>
      <c r="D143" s="208">
        <v>870542.99699999997</v>
      </c>
      <c r="E143" s="208">
        <v>981201.77599999995</v>
      </c>
      <c r="F143" s="214" t="s">
        <v>536</v>
      </c>
      <c r="G143" s="196" t="s">
        <v>406</v>
      </c>
    </row>
    <row r="144" spans="1:7" s="202" customFormat="1" ht="24.25" customHeight="1" x14ac:dyDescent="0.4">
      <c r="A144" s="199">
        <v>143</v>
      </c>
      <c r="B144" s="200" t="s">
        <v>560</v>
      </c>
      <c r="C144" s="209" t="s">
        <v>556</v>
      </c>
      <c r="D144" s="210">
        <v>870538.04299999995</v>
      </c>
      <c r="E144" s="210">
        <v>981385.20200000005</v>
      </c>
      <c r="F144" s="210" t="s">
        <v>536</v>
      </c>
      <c r="G144" s="199" t="s">
        <v>413</v>
      </c>
    </row>
    <row r="145" spans="1:7" s="202" customFormat="1" ht="24.25" customHeight="1" x14ac:dyDescent="0.4">
      <c r="A145" s="199">
        <v>144</v>
      </c>
      <c r="B145" s="200" t="s">
        <v>561</v>
      </c>
      <c r="C145" s="209" t="s">
        <v>558</v>
      </c>
      <c r="D145" s="210">
        <v>871308.56799999997</v>
      </c>
      <c r="E145" s="210">
        <v>981131.75</v>
      </c>
      <c r="F145" s="210" t="s">
        <v>536</v>
      </c>
      <c r="G145" s="199" t="s">
        <v>413</v>
      </c>
    </row>
    <row r="146" spans="1:7" s="195" customFormat="1" ht="24.25" customHeight="1" x14ac:dyDescent="0.6">
      <c r="A146" s="199">
        <v>145</v>
      </c>
      <c r="B146" s="200" t="s">
        <v>562</v>
      </c>
      <c r="C146" s="209" t="s">
        <v>563</v>
      </c>
      <c r="D146" s="210">
        <v>871129.67200000002</v>
      </c>
      <c r="E146" s="210">
        <v>981104.69299999997</v>
      </c>
      <c r="F146" s="199" t="s">
        <v>536</v>
      </c>
      <c r="G146" s="199" t="s">
        <v>413</v>
      </c>
    </row>
    <row r="147" spans="1:7" s="195" customFormat="1" ht="24.25" customHeight="1" x14ac:dyDescent="0.6">
      <c r="A147" s="199">
        <v>146</v>
      </c>
      <c r="B147" s="200" t="s">
        <v>564</v>
      </c>
      <c r="C147" s="209" t="s">
        <v>565</v>
      </c>
      <c r="D147" s="210">
        <v>871305.51800000004</v>
      </c>
      <c r="E147" s="210">
        <v>981153.57499999995</v>
      </c>
      <c r="F147" s="199" t="s">
        <v>536</v>
      </c>
      <c r="G147" s="199" t="s">
        <v>413</v>
      </c>
    </row>
    <row r="148" spans="1:7" s="202" customFormat="1" ht="24.25" customHeight="1" x14ac:dyDescent="0.4">
      <c r="A148" s="199">
        <v>147</v>
      </c>
      <c r="B148" s="200" t="s">
        <v>566</v>
      </c>
      <c r="C148" s="209" t="s">
        <v>567</v>
      </c>
      <c r="D148" s="210">
        <v>871277.78</v>
      </c>
      <c r="E148" s="210">
        <v>981162.83600000001</v>
      </c>
      <c r="F148" s="210" t="s">
        <v>536</v>
      </c>
      <c r="G148" s="199" t="s">
        <v>413</v>
      </c>
    </row>
    <row r="149" spans="1:7" s="202" customFormat="1" ht="24.25" customHeight="1" x14ac:dyDescent="0.4">
      <c r="A149" s="199">
        <v>148</v>
      </c>
      <c r="B149" s="200" t="s">
        <v>568</v>
      </c>
      <c r="C149" s="211" t="s">
        <v>558</v>
      </c>
      <c r="D149" s="205">
        <v>871416.44</v>
      </c>
      <c r="E149" s="205">
        <v>981095.02800000005</v>
      </c>
      <c r="F149" s="210" t="s">
        <v>536</v>
      </c>
      <c r="G149" s="199" t="s">
        <v>413</v>
      </c>
    </row>
    <row r="150" spans="1:7" s="202" customFormat="1" ht="24.25" customHeight="1" x14ac:dyDescent="0.4">
      <c r="A150" s="199">
        <v>149</v>
      </c>
      <c r="B150" s="200" t="s">
        <v>569</v>
      </c>
      <c r="C150" s="209" t="s">
        <v>535</v>
      </c>
      <c r="D150" s="210">
        <v>871746.55599999998</v>
      </c>
      <c r="E150" s="210">
        <v>981198.973</v>
      </c>
      <c r="F150" s="210" t="s">
        <v>536</v>
      </c>
      <c r="G150" s="199" t="s">
        <v>413</v>
      </c>
    </row>
    <row r="151" spans="1:7" s="202" customFormat="1" ht="24.25" customHeight="1" x14ac:dyDescent="0.4">
      <c r="A151" s="199">
        <v>150</v>
      </c>
      <c r="B151" s="200" t="s">
        <v>570</v>
      </c>
      <c r="C151" s="209" t="s">
        <v>535</v>
      </c>
      <c r="D151" s="210">
        <v>871780.48100000003</v>
      </c>
      <c r="E151" s="210">
        <v>981201.99199999997</v>
      </c>
      <c r="F151" s="210" t="s">
        <v>536</v>
      </c>
      <c r="G151" s="199" t="s">
        <v>413</v>
      </c>
    </row>
    <row r="152" spans="1:7" s="202" customFormat="1" ht="24.25" customHeight="1" x14ac:dyDescent="0.4">
      <c r="A152" s="196">
        <v>151</v>
      </c>
      <c r="B152" s="215" t="s">
        <v>571</v>
      </c>
      <c r="C152" s="215" t="s">
        <v>535</v>
      </c>
      <c r="D152" s="214">
        <v>871949.93099999998</v>
      </c>
      <c r="E152" s="214">
        <v>981103.41500000004</v>
      </c>
      <c r="F152" s="214" t="s">
        <v>536</v>
      </c>
      <c r="G152" s="214" t="s">
        <v>406</v>
      </c>
    </row>
    <row r="153" spans="1:7" s="202" customFormat="1" ht="24.25" customHeight="1" x14ac:dyDescent="0.4">
      <c r="A153" s="196">
        <v>152</v>
      </c>
      <c r="B153" s="215" t="s">
        <v>572</v>
      </c>
      <c r="C153" s="216" t="s">
        <v>573</v>
      </c>
      <c r="D153" s="217">
        <v>871943.46699999995</v>
      </c>
      <c r="E153" s="217">
        <v>980912.94099999999</v>
      </c>
      <c r="F153" s="214" t="s">
        <v>536</v>
      </c>
      <c r="G153" s="214" t="s">
        <v>406</v>
      </c>
    </row>
    <row r="154" spans="1:7" s="202" customFormat="1" ht="24.25" customHeight="1" x14ac:dyDescent="0.4">
      <c r="A154" s="199">
        <v>153</v>
      </c>
      <c r="B154" s="200" t="s">
        <v>574</v>
      </c>
      <c r="C154" s="211" t="s">
        <v>535</v>
      </c>
      <c r="D154" s="205">
        <v>872153.37199999997</v>
      </c>
      <c r="E154" s="205">
        <v>981050.86899999995</v>
      </c>
      <c r="F154" s="210" t="s">
        <v>536</v>
      </c>
      <c r="G154" s="199" t="s">
        <v>413</v>
      </c>
    </row>
    <row r="155" spans="1:7" s="202" customFormat="1" ht="24.25" customHeight="1" x14ac:dyDescent="0.4">
      <c r="A155" s="199">
        <v>154</v>
      </c>
      <c r="B155" s="200" t="s">
        <v>575</v>
      </c>
      <c r="C155" s="211" t="s">
        <v>535</v>
      </c>
      <c r="D155" s="205">
        <v>873692.26</v>
      </c>
      <c r="E155" s="205">
        <v>981137.59400000004</v>
      </c>
      <c r="F155" s="210" t="s">
        <v>536</v>
      </c>
      <c r="G155" s="199" t="s">
        <v>413</v>
      </c>
    </row>
    <row r="156" spans="1:7" s="202" customFormat="1" ht="24.25" customHeight="1" x14ac:dyDescent="0.4">
      <c r="A156" s="199">
        <v>155</v>
      </c>
      <c r="B156" s="200" t="s">
        <v>576</v>
      </c>
      <c r="C156" s="211" t="s">
        <v>535</v>
      </c>
      <c r="D156" s="205">
        <v>872993.03099999996</v>
      </c>
      <c r="E156" s="205">
        <v>981633.31</v>
      </c>
      <c r="F156" s="210" t="s">
        <v>536</v>
      </c>
      <c r="G156" s="199" t="s">
        <v>413</v>
      </c>
    </row>
    <row r="157" spans="1:7" s="202" customFormat="1" ht="24.25" customHeight="1" x14ac:dyDescent="0.4">
      <c r="A157" s="199">
        <v>156</v>
      </c>
      <c r="B157" s="200" t="s">
        <v>577</v>
      </c>
      <c r="C157" s="209" t="s">
        <v>535</v>
      </c>
      <c r="D157" s="210">
        <v>873201.97600000002</v>
      </c>
      <c r="E157" s="210">
        <v>981150.63600000006</v>
      </c>
      <c r="F157" s="210" t="s">
        <v>536</v>
      </c>
      <c r="G157" s="199" t="s">
        <v>413</v>
      </c>
    </row>
    <row r="158" spans="1:7" s="202" customFormat="1" ht="24.25" customHeight="1" x14ac:dyDescent="0.4">
      <c r="A158" s="199">
        <v>157</v>
      </c>
      <c r="B158" s="200" t="s">
        <v>578</v>
      </c>
      <c r="C158" s="211" t="s">
        <v>535</v>
      </c>
      <c r="D158" s="205">
        <v>872671.81400000001</v>
      </c>
      <c r="E158" s="205">
        <v>981298.924</v>
      </c>
      <c r="F158" s="210" t="s">
        <v>536</v>
      </c>
      <c r="G158" s="199" t="s">
        <v>413</v>
      </c>
    </row>
    <row r="159" spans="1:7" s="202" customFormat="1" ht="24.25" customHeight="1" x14ac:dyDescent="0.4">
      <c r="A159" s="199">
        <v>158</v>
      </c>
      <c r="B159" s="200" t="s">
        <v>579</v>
      </c>
      <c r="C159" s="211" t="s">
        <v>535</v>
      </c>
      <c r="D159" s="205">
        <v>872964.72400000005</v>
      </c>
      <c r="E159" s="205">
        <v>981273.89399999997</v>
      </c>
      <c r="F159" s="210" t="s">
        <v>536</v>
      </c>
      <c r="G159" s="199" t="s">
        <v>413</v>
      </c>
    </row>
    <row r="160" spans="1:7" s="202" customFormat="1" ht="24.25" customHeight="1" x14ac:dyDescent="0.4">
      <c r="A160" s="199">
        <v>159</v>
      </c>
      <c r="B160" s="200" t="s">
        <v>580</v>
      </c>
      <c r="C160" s="211" t="s">
        <v>581</v>
      </c>
      <c r="D160" s="205">
        <v>874515.81</v>
      </c>
      <c r="E160" s="205">
        <v>981277.66200000001</v>
      </c>
      <c r="F160" s="210" t="s">
        <v>536</v>
      </c>
      <c r="G160" s="199" t="s">
        <v>413</v>
      </c>
    </row>
    <row r="161" spans="1:7" s="202" customFormat="1" ht="24.25" customHeight="1" x14ac:dyDescent="0.4">
      <c r="A161" s="199">
        <v>160</v>
      </c>
      <c r="B161" s="200" t="s">
        <v>582</v>
      </c>
      <c r="C161" s="211" t="s">
        <v>581</v>
      </c>
      <c r="D161" s="205">
        <v>874518.89399999997</v>
      </c>
      <c r="E161" s="205">
        <v>981277.65700000001</v>
      </c>
      <c r="F161" s="210" t="s">
        <v>536</v>
      </c>
      <c r="G161" s="199" t="s">
        <v>413</v>
      </c>
    </row>
    <row r="162" spans="1:7" s="202" customFormat="1" ht="24.25" customHeight="1" x14ac:dyDescent="0.4">
      <c r="A162" s="199">
        <v>161</v>
      </c>
      <c r="B162" s="200" t="s">
        <v>583</v>
      </c>
      <c r="C162" s="211" t="s">
        <v>584</v>
      </c>
      <c r="D162" s="205">
        <v>877009.51699999999</v>
      </c>
      <c r="E162" s="205">
        <v>980634.87</v>
      </c>
      <c r="F162" s="210" t="s">
        <v>536</v>
      </c>
      <c r="G162" s="199" t="s">
        <v>413</v>
      </c>
    </row>
    <row r="163" spans="1:7" s="202" customFormat="1" ht="24.25" customHeight="1" x14ac:dyDescent="0.4">
      <c r="A163" s="199">
        <v>162</v>
      </c>
      <c r="B163" s="200" t="s">
        <v>585</v>
      </c>
      <c r="C163" s="211" t="s">
        <v>586</v>
      </c>
      <c r="D163" s="205">
        <v>876698.348</v>
      </c>
      <c r="E163" s="205">
        <v>980822.74300000002</v>
      </c>
      <c r="F163" s="210" t="s">
        <v>536</v>
      </c>
      <c r="G163" s="199" t="s">
        <v>413</v>
      </c>
    </row>
    <row r="164" spans="1:7" s="202" customFormat="1" ht="24.25" customHeight="1" x14ac:dyDescent="0.4">
      <c r="A164" s="199">
        <v>163</v>
      </c>
      <c r="B164" s="200" t="s">
        <v>587</v>
      </c>
      <c r="C164" s="211" t="s">
        <v>584</v>
      </c>
      <c r="D164" s="205">
        <v>876421.37800000003</v>
      </c>
      <c r="E164" s="205">
        <v>981194.902</v>
      </c>
      <c r="F164" s="210" t="s">
        <v>536</v>
      </c>
      <c r="G164" s="199" t="s">
        <v>413</v>
      </c>
    </row>
    <row r="165" spans="1:7" s="202" customFormat="1" ht="24.25" customHeight="1" x14ac:dyDescent="0.4">
      <c r="A165" s="199">
        <v>164</v>
      </c>
      <c r="B165" s="200" t="s">
        <v>588</v>
      </c>
      <c r="C165" s="211" t="s">
        <v>584</v>
      </c>
      <c r="D165" s="205">
        <v>876103.49100000004</v>
      </c>
      <c r="E165" s="205">
        <v>981014.11499999999</v>
      </c>
      <c r="F165" s="210" t="s">
        <v>536</v>
      </c>
      <c r="G165" s="199" t="s">
        <v>413</v>
      </c>
    </row>
    <row r="166" spans="1:7" s="202" customFormat="1" ht="24.25" customHeight="1" x14ac:dyDescent="0.4">
      <c r="A166" s="199">
        <v>165</v>
      </c>
      <c r="B166" s="200" t="s">
        <v>589</v>
      </c>
      <c r="C166" s="211" t="s">
        <v>584</v>
      </c>
      <c r="D166" s="205">
        <v>875721.56900000002</v>
      </c>
      <c r="E166" s="205">
        <v>981312.70200000005</v>
      </c>
      <c r="F166" s="210" t="s">
        <v>536</v>
      </c>
      <c r="G166" s="199" t="s">
        <v>413</v>
      </c>
    </row>
    <row r="167" spans="1:7" s="202" customFormat="1" ht="24.25" customHeight="1" x14ac:dyDescent="0.4">
      <c r="A167" s="199">
        <v>166</v>
      </c>
      <c r="B167" s="199" t="s">
        <v>590</v>
      </c>
      <c r="C167" s="204" t="s">
        <v>361</v>
      </c>
      <c r="D167" s="204">
        <v>879019.82299999997</v>
      </c>
      <c r="E167" s="204">
        <v>983833.49100000004</v>
      </c>
      <c r="F167" s="199" t="s">
        <v>591</v>
      </c>
      <c r="G167" s="199" t="s">
        <v>413</v>
      </c>
    </row>
    <row r="168" spans="1:7" s="202" customFormat="1" ht="24.25" customHeight="1" x14ac:dyDescent="0.4">
      <c r="A168" s="199">
        <v>167</v>
      </c>
      <c r="B168" s="199" t="s">
        <v>592</v>
      </c>
      <c r="C168" s="210" t="s">
        <v>361</v>
      </c>
      <c r="D168" s="210">
        <v>879105.071</v>
      </c>
      <c r="E168" s="210">
        <v>983930.44799999997</v>
      </c>
      <c r="F168" s="210" t="s">
        <v>591</v>
      </c>
      <c r="G168" s="199" t="s">
        <v>413</v>
      </c>
    </row>
    <row r="169" spans="1:7" s="195" customFormat="1" ht="24.25" customHeight="1" x14ac:dyDescent="0.6">
      <c r="A169" s="199">
        <v>168</v>
      </c>
      <c r="B169" s="204" t="s">
        <v>593</v>
      </c>
      <c r="C169" s="204" t="s">
        <v>361</v>
      </c>
      <c r="D169" s="204">
        <v>879132.19700000004</v>
      </c>
      <c r="E169" s="204">
        <v>983924.26399999997</v>
      </c>
      <c r="F169" s="210" t="s">
        <v>591</v>
      </c>
      <c r="G169" s="199" t="s">
        <v>413</v>
      </c>
    </row>
    <row r="170" spans="1:7" s="202" customFormat="1" ht="24.25" customHeight="1" x14ac:dyDescent="0.4">
      <c r="A170" s="199">
        <v>169</v>
      </c>
      <c r="B170" s="218" t="s">
        <v>594</v>
      </c>
      <c r="C170" s="204" t="s">
        <v>361</v>
      </c>
      <c r="D170" s="204">
        <v>879522.82799999998</v>
      </c>
      <c r="E170" s="204">
        <v>984100.34299999999</v>
      </c>
      <c r="F170" s="199" t="s">
        <v>591</v>
      </c>
      <c r="G170" s="199" t="s">
        <v>413</v>
      </c>
    </row>
    <row r="171" spans="1:7" s="202" customFormat="1" ht="24.25" customHeight="1" x14ac:dyDescent="0.4">
      <c r="A171" s="199">
        <v>170</v>
      </c>
      <c r="B171" s="199" t="s">
        <v>595</v>
      </c>
      <c r="C171" s="204" t="s">
        <v>361</v>
      </c>
      <c r="D171" s="204">
        <v>879711.53700000001</v>
      </c>
      <c r="E171" s="204">
        <v>984099.451</v>
      </c>
      <c r="F171" s="199" t="s">
        <v>591</v>
      </c>
      <c r="G171" s="199" t="s">
        <v>413</v>
      </c>
    </row>
    <row r="172" spans="1:7" s="202" customFormat="1" ht="24.25" customHeight="1" x14ac:dyDescent="0.4">
      <c r="A172" s="199">
        <v>171</v>
      </c>
      <c r="B172" s="199" t="s">
        <v>596</v>
      </c>
      <c r="C172" s="204" t="s">
        <v>361</v>
      </c>
      <c r="D172" s="204">
        <v>879730.30900000001</v>
      </c>
      <c r="E172" s="204">
        <v>984073.924</v>
      </c>
      <c r="F172" s="199" t="s">
        <v>591</v>
      </c>
      <c r="G172" s="199" t="s">
        <v>413</v>
      </c>
    </row>
    <row r="173" spans="1:7" s="202" customFormat="1" ht="24.25" customHeight="1" x14ac:dyDescent="0.4">
      <c r="A173" s="199">
        <v>172</v>
      </c>
      <c r="B173" s="218" t="s">
        <v>597</v>
      </c>
      <c r="C173" s="204" t="s">
        <v>361</v>
      </c>
      <c r="D173" s="204">
        <v>880608.10499999998</v>
      </c>
      <c r="E173" s="204">
        <v>984022.87</v>
      </c>
      <c r="F173" s="199" t="s">
        <v>591</v>
      </c>
      <c r="G173" s="199" t="s">
        <v>413</v>
      </c>
    </row>
    <row r="174" spans="1:7" s="202" customFormat="1" ht="24.25" customHeight="1" x14ac:dyDescent="0.4">
      <c r="A174" s="199">
        <v>173</v>
      </c>
      <c r="B174" s="199" t="s">
        <v>598</v>
      </c>
      <c r="C174" s="210" t="s">
        <v>361</v>
      </c>
      <c r="D174" s="210">
        <v>881221.89300000004</v>
      </c>
      <c r="E174" s="210">
        <v>984355.31499999994</v>
      </c>
      <c r="F174" s="210" t="s">
        <v>591</v>
      </c>
      <c r="G174" s="199" t="s">
        <v>413</v>
      </c>
    </row>
    <row r="175" spans="1:7" s="202" customFormat="1" ht="24.25" customHeight="1" x14ac:dyDescent="0.4">
      <c r="A175" s="199">
        <v>174</v>
      </c>
      <c r="B175" s="218" t="s">
        <v>599</v>
      </c>
      <c r="C175" s="204" t="s">
        <v>361</v>
      </c>
      <c r="D175" s="204">
        <v>881393.326</v>
      </c>
      <c r="E175" s="204">
        <v>984349.53599999996</v>
      </c>
      <c r="F175" s="199" t="s">
        <v>591</v>
      </c>
      <c r="G175" s="199" t="s">
        <v>413</v>
      </c>
    </row>
    <row r="176" spans="1:7" s="202" customFormat="1" ht="24.25" customHeight="1" x14ac:dyDescent="0.4">
      <c r="A176" s="199">
        <v>175</v>
      </c>
      <c r="B176" s="199" t="s">
        <v>600</v>
      </c>
      <c r="C176" s="204" t="s">
        <v>361</v>
      </c>
      <c r="D176" s="204">
        <v>881397.31499999994</v>
      </c>
      <c r="E176" s="204">
        <v>984336.32</v>
      </c>
      <c r="F176" s="199" t="s">
        <v>591</v>
      </c>
      <c r="G176" s="199" t="s">
        <v>413</v>
      </c>
    </row>
    <row r="177" spans="1:7" s="202" customFormat="1" ht="24.25" customHeight="1" x14ac:dyDescent="0.4">
      <c r="A177" s="199">
        <v>176</v>
      </c>
      <c r="B177" s="218" t="s">
        <v>601</v>
      </c>
      <c r="C177" s="204" t="s">
        <v>361</v>
      </c>
      <c r="D177" s="204">
        <v>881391.76599999995</v>
      </c>
      <c r="E177" s="204">
        <v>984336.94200000004</v>
      </c>
      <c r="F177" s="199" t="s">
        <v>591</v>
      </c>
      <c r="G177" s="199" t="s">
        <v>413</v>
      </c>
    </row>
    <row r="178" spans="1:7" s="202" customFormat="1" ht="24.25" customHeight="1" x14ac:dyDescent="0.4">
      <c r="A178" s="199">
        <v>177</v>
      </c>
      <c r="B178" s="218" t="s">
        <v>602</v>
      </c>
      <c r="C178" s="204" t="s">
        <v>361</v>
      </c>
      <c r="D178" s="204">
        <v>881581.60199999996</v>
      </c>
      <c r="E178" s="204">
        <v>984263.549</v>
      </c>
      <c r="F178" s="199" t="s">
        <v>591</v>
      </c>
      <c r="G178" s="199" t="s">
        <v>413</v>
      </c>
    </row>
    <row r="179" spans="1:7" s="202" customFormat="1" ht="24.25" customHeight="1" x14ac:dyDescent="0.4">
      <c r="A179" s="199">
        <v>178</v>
      </c>
      <c r="B179" s="199" t="s">
        <v>603</v>
      </c>
      <c r="C179" s="204" t="s">
        <v>361</v>
      </c>
      <c r="D179" s="204">
        <v>881595.49800000002</v>
      </c>
      <c r="E179" s="204">
        <v>984278.27500000002</v>
      </c>
      <c r="F179" s="199" t="s">
        <v>591</v>
      </c>
      <c r="G179" s="199" t="s">
        <v>413</v>
      </c>
    </row>
    <row r="180" spans="1:7" s="202" customFormat="1" ht="24.25" customHeight="1" x14ac:dyDescent="0.4">
      <c r="A180" s="199">
        <v>179</v>
      </c>
      <c r="B180" s="199" t="s">
        <v>604</v>
      </c>
      <c r="C180" s="204" t="s">
        <v>361</v>
      </c>
      <c r="D180" s="204">
        <v>881600.73199999996</v>
      </c>
      <c r="E180" s="204">
        <v>984272.43</v>
      </c>
      <c r="F180" s="199" t="s">
        <v>591</v>
      </c>
      <c r="G180" s="199" t="s">
        <v>413</v>
      </c>
    </row>
    <row r="181" spans="1:7" s="202" customFormat="1" ht="24.25" customHeight="1" x14ac:dyDescent="0.4">
      <c r="A181" s="199">
        <v>180</v>
      </c>
      <c r="B181" s="199" t="s">
        <v>605</v>
      </c>
      <c r="C181" s="204" t="s">
        <v>361</v>
      </c>
      <c r="D181" s="204">
        <v>882238.77</v>
      </c>
      <c r="E181" s="204">
        <v>984533.87800000003</v>
      </c>
      <c r="F181" s="199" t="s">
        <v>591</v>
      </c>
      <c r="G181" s="199" t="s">
        <v>413</v>
      </c>
    </row>
    <row r="182" spans="1:7" s="202" customFormat="1" ht="24.25" customHeight="1" x14ac:dyDescent="0.4">
      <c r="A182" s="199">
        <v>181</v>
      </c>
      <c r="B182" s="199" t="s">
        <v>606</v>
      </c>
      <c r="C182" s="204" t="s">
        <v>361</v>
      </c>
      <c r="D182" s="204">
        <v>882466.32900000003</v>
      </c>
      <c r="E182" s="204">
        <v>984534.16599999997</v>
      </c>
      <c r="F182" s="199" t="s">
        <v>591</v>
      </c>
      <c r="G182" s="199" t="s">
        <v>413</v>
      </c>
    </row>
    <row r="183" spans="1:7" s="202" customFormat="1" ht="24.25" customHeight="1" x14ac:dyDescent="0.4">
      <c r="A183" s="199">
        <v>182</v>
      </c>
      <c r="B183" s="218" t="s">
        <v>607</v>
      </c>
      <c r="C183" s="210" t="s">
        <v>361</v>
      </c>
      <c r="D183" s="210">
        <v>882654.66700000002</v>
      </c>
      <c r="E183" s="210">
        <v>984641.73</v>
      </c>
      <c r="F183" s="210" t="s">
        <v>591</v>
      </c>
      <c r="G183" s="199" t="s">
        <v>413</v>
      </c>
    </row>
    <row r="184" spans="1:7" s="202" customFormat="1" ht="24.25" customHeight="1" x14ac:dyDescent="0.4">
      <c r="A184" s="199">
        <v>183</v>
      </c>
      <c r="B184" s="218" t="s">
        <v>608</v>
      </c>
      <c r="C184" s="204" t="s">
        <v>361</v>
      </c>
      <c r="D184" s="204">
        <v>882881.18599999999</v>
      </c>
      <c r="E184" s="204">
        <v>984626.93599999999</v>
      </c>
      <c r="F184" s="199" t="s">
        <v>591</v>
      </c>
      <c r="G184" s="199" t="s">
        <v>413</v>
      </c>
    </row>
    <row r="185" spans="1:7" s="202" customFormat="1" ht="24.25" customHeight="1" x14ac:dyDescent="0.4">
      <c r="A185" s="199">
        <v>184</v>
      </c>
      <c r="B185" s="218" t="s">
        <v>609</v>
      </c>
      <c r="C185" s="204" t="s">
        <v>361</v>
      </c>
      <c r="D185" s="204">
        <v>882881.32799999998</v>
      </c>
      <c r="E185" s="204">
        <v>984725.89199999999</v>
      </c>
      <c r="F185" s="199" t="s">
        <v>591</v>
      </c>
      <c r="G185" s="199" t="s">
        <v>413</v>
      </c>
    </row>
    <row r="186" spans="1:7" s="202" customFormat="1" ht="24.25" customHeight="1" x14ac:dyDescent="0.4">
      <c r="A186" s="199">
        <v>185</v>
      </c>
      <c r="B186" s="199" t="s">
        <v>610</v>
      </c>
      <c r="C186" s="204" t="s">
        <v>361</v>
      </c>
      <c r="D186" s="204">
        <v>883092.56700000004</v>
      </c>
      <c r="E186" s="204">
        <v>984741.87199999997</v>
      </c>
      <c r="F186" s="199" t="s">
        <v>591</v>
      </c>
      <c r="G186" s="199" t="s">
        <v>413</v>
      </c>
    </row>
    <row r="187" spans="1:7" s="202" customFormat="1" ht="24.25" customHeight="1" x14ac:dyDescent="0.4">
      <c r="A187" s="199">
        <v>186</v>
      </c>
      <c r="B187" s="199" t="s">
        <v>611</v>
      </c>
      <c r="C187" s="210" t="s">
        <v>361</v>
      </c>
      <c r="D187" s="210">
        <v>883674.11199999996</v>
      </c>
      <c r="E187" s="210">
        <v>984747.80200000003</v>
      </c>
      <c r="F187" s="210" t="s">
        <v>591</v>
      </c>
      <c r="G187" s="199" t="s">
        <v>413</v>
      </c>
    </row>
    <row r="188" spans="1:7" s="202" customFormat="1" ht="24.25" customHeight="1" x14ac:dyDescent="0.4">
      <c r="A188" s="199">
        <v>187</v>
      </c>
      <c r="B188" s="218" t="s">
        <v>612</v>
      </c>
      <c r="C188" s="204" t="s">
        <v>361</v>
      </c>
      <c r="D188" s="204">
        <v>883092.18799999997</v>
      </c>
      <c r="E188" s="204">
        <v>984476.74100000004</v>
      </c>
      <c r="F188" s="199" t="s">
        <v>591</v>
      </c>
      <c r="G188" s="199" t="s">
        <v>413</v>
      </c>
    </row>
    <row r="189" spans="1:7" s="202" customFormat="1" ht="24.25" customHeight="1" x14ac:dyDescent="0.4">
      <c r="A189" s="199">
        <v>188</v>
      </c>
      <c r="B189" s="210" t="s">
        <v>613</v>
      </c>
      <c r="C189" s="204" t="s">
        <v>614</v>
      </c>
      <c r="D189" s="204">
        <v>880891.04399999999</v>
      </c>
      <c r="E189" s="204">
        <v>983299.86800000002</v>
      </c>
      <c r="F189" s="199" t="s">
        <v>591</v>
      </c>
      <c r="G189" s="199" t="s">
        <v>413</v>
      </c>
    </row>
    <row r="190" spans="1:7" s="202" customFormat="1" ht="24.25" customHeight="1" x14ac:dyDescent="0.4">
      <c r="A190" s="199">
        <v>189</v>
      </c>
      <c r="B190" s="199" t="s">
        <v>615</v>
      </c>
      <c r="C190" s="204" t="s">
        <v>614</v>
      </c>
      <c r="D190" s="204">
        <v>880978.32700000005</v>
      </c>
      <c r="E190" s="204">
        <v>983313.25899999996</v>
      </c>
      <c r="F190" s="199" t="s">
        <v>591</v>
      </c>
      <c r="G190" s="199" t="s">
        <v>413</v>
      </c>
    </row>
    <row r="191" spans="1:7" s="202" customFormat="1" ht="24.25" customHeight="1" x14ac:dyDescent="0.4">
      <c r="A191" s="199">
        <v>190</v>
      </c>
      <c r="B191" s="199" t="s">
        <v>616</v>
      </c>
      <c r="C191" s="204" t="s">
        <v>614</v>
      </c>
      <c r="D191" s="204">
        <v>881822.88199999998</v>
      </c>
      <c r="E191" s="204">
        <v>983728.01800000004</v>
      </c>
      <c r="F191" s="199" t="s">
        <v>591</v>
      </c>
      <c r="G191" s="199" t="s">
        <v>413</v>
      </c>
    </row>
    <row r="192" spans="1:7" s="202" customFormat="1" ht="24.25" customHeight="1" x14ac:dyDescent="0.4">
      <c r="A192" s="199">
        <v>191</v>
      </c>
      <c r="B192" s="199" t="s">
        <v>617</v>
      </c>
      <c r="C192" s="204" t="s">
        <v>614</v>
      </c>
      <c r="D192" s="204">
        <v>882065.93900000001</v>
      </c>
      <c r="E192" s="204">
        <v>983782.04599999997</v>
      </c>
      <c r="F192" s="199" t="s">
        <v>591</v>
      </c>
      <c r="G192" s="199" t="s">
        <v>413</v>
      </c>
    </row>
    <row r="193" spans="1:7" s="202" customFormat="1" ht="24.25" customHeight="1" x14ac:dyDescent="0.4">
      <c r="A193" s="199">
        <v>192</v>
      </c>
      <c r="B193" s="199" t="s">
        <v>618</v>
      </c>
      <c r="C193" s="204" t="s">
        <v>614</v>
      </c>
      <c r="D193" s="204">
        <v>880056.674</v>
      </c>
      <c r="E193" s="204">
        <v>983109.68299999996</v>
      </c>
      <c r="F193" s="199" t="s">
        <v>591</v>
      </c>
      <c r="G193" s="199" t="s">
        <v>413</v>
      </c>
    </row>
    <row r="194" spans="1:7" s="202" customFormat="1" ht="24.25" customHeight="1" x14ac:dyDescent="0.4">
      <c r="A194" s="199">
        <v>193</v>
      </c>
      <c r="B194" s="199" t="s">
        <v>619</v>
      </c>
      <c r="C194" s="204" t="s">
        <v>614</v>
      </c>
      <c r="D194" s="204">
        <v>882182.97600000002</v>
      </c>
      <c r="E194" s="204">
        <v>983902.924</v>
      </c>
      <c r="F194" s="199" t="s">
        <v>591</v>
      </c>
      <c r="G194" s="199" t="s">
        <v>413</v>
      </c>
    </row>
    <row r="195" spans="1:7" s="202" customFormat="1" ht="24.25" customHeight="1" x14ac:dyDescent="0.4">
      <c r="A195" s="199">
        <v>194</v>
      </c>
      <c r="B195" s="199" t="s">
        <v>619</v>
      </c>
      <c r="C195" s="204" t="s">
        <v>614</v>
      </c>
      <c r="D195" s="204">
        <v>882310.46600000001</v>
      </c>
      <c r="E195" s="204">
        <v>984001.35900000005</v>
      </c>
      <c r="F195" s="199" t="s">
        <v>591</v>
      </c>
      <c r="G195" s="199" t="s">
        <v>413</v>
      </c>
    </row>
    <row r="196" spans="1:7" s="202" customFormat="1" ht="24.25" customHeight="1" x14ac:dyDescent="0.4">
      <c r="A196" s="199">
        <v>195</v>
      </c>
      <c r="B196" s="199" t="s">
        <v>619</v>
      </c>
      <c r="C196" s="204" t="s">
        <v>614</v>
      </c>
      <c r="D196" s="204">
        <v>882211.11699999997</v>
      </c>
      <c r="E196" s="204">
        <v>983959.41200000001</v>
      </c>
      <c r="F196" s="199" t="s">
        <v>591</v>
      </c>
      <c r="G196" s="199" t="s">
        <v>413</v>
      </c>
    </row>
    <row r="197" spans="1:7" s="202" customFormat="1" ht="24.25" customHeight="1" x14ac:dyDescent="0.4">
      <c r="A197" s="199">
        <v>196</v>
      </c>
      <c r="B197" s="199" t="s">
        <v>619</v>
      </c>
      <c r="C197" s="204" t="s">
        <v>614</v>
      </c>
      <c r="D197" s="204">
        <v>882313.24600000004</v>
      </c>
      <c r="E197" s="204">
        <v>984005.04200000002</v>
      </c>
      <c r="F197" s="199" t="s">
        <v>591</v>
      </c>
      <c r="G197" s="199" t="s">
        <v>413</v>
      </c>
    </row>
    <row r="198" spans="1:7" s="202" customFormat="1" ht="24.25" customHeight="1" x14ac:dyDescent="0.4">
      <c r="A198" s="199">
        <v>197</v>
      </c>
      <c r="B198" s="199" t="s">
        <v>620</v>
      </c>
      <c r="C198" s="204" t="s">
        <v>614</v>
      </c>
      <c r="D198" s="204">
        <v>882288.50800000003</v>
      </c>
      <c r="E198" s="204">
        <v>983956.22900000005</v>
      </c>
      <c r="F198" s="199" t="s">
        <v>591</v>
      </c>
      <c r="G198" s="199" t="s">
        <v>413</v>
      </c>
    </row>
    <row r="199" spans="1:7" s="202" customFormat="1" ht="24.25" customHeight="1" x14ac:dyDescent="0.4">
      <c r="A199" s="199">
        <v>198</v>
      </c>
      <c r="B199" s="199" t="s">
        <v>621</v>
      </c>
      <c r="C199" s="204" t="s">
        <v>614</v>
      </c>
      <c r="D199" s="204">
        <v>882807.02</v>
      </c>
      <c r="E199" s="204">
        <v>984297.11600000004</v>
      </c>
      <c r="F199" s="199" t="s">
        <v>591</v>
      </c>
      <c r="G199" s="199" t="s">
        <v>413</v>
      </c>
    </row>
    <row r="200" spans="1:7" s="202" customFormat="1" ht="24.25" customHeight="1" x14ac:dyDescent="0.4">
      <c r="A200" s="199">
        <v>199</v>
      </c>
      <c r="B200" s="199" t="s">
        <v>622</v>
      </c>
      <c r="C200" s="204" t="s">
        <v>614</v>
      </c>
      <c r="D200" s="204">
        <v>882615.93700000003</v>
      </c>
      <c r="E200" s="204">
        <v>984146.23699999996</v>
      </c>
      <c r="F200" s="199" t="s">
        <v>591</v>
      </c>
      <c r="G200" s="199" t="s">
        <v>413</v>
      </c>
    </row>
    <row r="201" spans="1:7" s="202" customFormat="1" ht="24.25" customHeight="1" x14ac:dyDescent="0.4">
      <c r="A201" s="199">
        <v>200</v>
      </c>
      <c r="B201" s="199" t="s">
        <v>623</v>
      </c>
      <c r="C201" s="204" t="s">
        <v>614</v>
      </c>
      <c r="D201" s="204">
        <v>882617.50899999996</v>
      </c>
      <c r="E201" s="204">
        <v>984167.43299999996</v>
      </c>
      <c r="F201" s="199" t="s">
        <v>591</v>
      </c>
      <c r="G201" s="199" t="s">
        <v>413</v>
      </c>
    </row>
    <row r="202" spans="1:7" s="202" customFormat="1" ht="24.25" customHeight="1" x14ac:dyDescent="0.4">
      <c r="A202" s="199">
        <v>201</v>
      </c>
      <c r="B202" s="199" t="s">
        <v>624</v>
      </c>
      <c r="C202" s="204" t="s">
        <v>614</v>
      </c>
      <c r="D202" s="204">
        <v>882620.64399999997</v>
      </c>
      <c r="E202" s="204">
        <v>984203.06599999999</v>
      </c>
      <c r="F202" s="199" t="s">
        <v>591</v>
      </c>
      <c r="G202" s="199" t="s">
        <v>413</v>
      </c>
    </row>
    <row r="203" spans="1:7" s="202" customFormat="1" ht="24.25" customHeight="1" x14ac:dyDescent="0.4">
      <c r="A203" s="199">
        <v>202</v>
      </c>
      <c r="B203" s="199" t="s">
        <v>625</v>
      </c>
      <c r="C203" s="204" t="s">
        <v>614</v>
      </c>
      <c r="D203" s="204">
        <v>882625.89099999995</v>
      </c>
      <c r="E203" s="204">
        <v>984207.05299999996</v>
      </c>
      <c r="F203" s="199" t="s">
        <v>591</v>
      </c>
      <c r="G203" s="199" t="s">
        <v>413</v>
      </c>
    </row>
    <row r="204" spans="1:7" s="202" customFormat="1" ht="24.25" customHeight="1" x14ac:dyDescent="0.4">
      <c r="A204" s="199">
        <v>203</v>
      </c>
      <c r="B204" s="199" t="s">
        <v>626</v>
      </c>
      <c r="C204" s="204" t="s">
        <v>614</v>
      </c>
      <c r="D204" s="204">
        <v>882635.49699999997</v>
      </c>
      <c r="E204" s="204">
        <v>984239.60400000005</v>
      </c>
      <c r="F204" s="199" t="s">
        <v>591</v>
      </c>
      <c r="G204" s="199" t="s">
        <v>413</v>
      </c>
    </row>
    <row r="205" spans="1:7" s="202" customFormat="1" ht="24.25" customHeight="1" x14ac:dyDescent="0.4">
      <c r="A205" s="199">
        <v>204</v>
      </c>
      <c r="B205" s="199" t="s">
        <v>627</v>
      </c>
      <c r="C205" s="204" t="s">
        <v>614</v>
      </c>
      <c r="D205" s="204">
        <v>883034.74300000002</v>
      </c>
      <c r="E205" s="204">
        <v>984411.99899999995</v>
      </c>
      <c r="F205" s="199" t="s">
        <v>591</v>
      </c>
      <c r="G205" s="199" t="s">
        <v>413</v>
      </c>
    </row>
    <row r="206" spans="1:7" s="202" customFormat="1" ht="24.25" customHeight="1" x14ac:dyDescent="0.4">
      <c r="A206" s="199">
        <v>205</v>
      </c>
      <c r="B206" s="199" t="s">
        <v>628</v>
      </c>
      <c r="C206" s="204" t="s">
        <v>614</v>
      </c>
      <c r="D206" s="204">
        <v>883095.59699999995</v>
      </c>
      <c r="E206" s="204">
        <v>984488.71699999995</v>
      </c>
      <c r="F206" s="199" t="s">
        <v>591</v>
      </c>
      <c r="G206" s="199" t="s">
        <v>413</v>
      </c>
    </row>
    <row r="207" spans="1:7" s="202" customFormat="1" ht="24.25" customHeight="1" x14ac:dyDescent="0.4">
      <c r="A207" s="199">
        <v>206</v>
      </c>
      <c r="B207" s="199" t="s">
        <v>629</v>
      </c>
      <c r="C207" s="204" t="s">
        <v>614</v>
      </c>
      <c r="D207" s="204">
        <v>882973.63800000004</v>
      </c>
      <c r="E207" s="204">
        <v>984374.91200000001</v>
      </c>
      <c r="F207" s="199" t="s">
        <v>591</v>
      </c>
      <c r="G207" s="199" t="s">
        <v>413</v>
      </c>
    </row>
    <row r="208" spans="1:7" s="202" customFormat="1" ht="24.25" customHeight="1" x14ac:dyDescent="0.4">
      <c r="A208" s="199">
        <v>207</v>
      </c>
      <c r="B208" s="199" t="s">
        <v>630</v>
      </c>
      <c r="C208" s="204" t="s">
        <v>614</v>
      </c>
      <c r="D208" s="204">
        <v>882994.978</v>
      </c>
      <c r="E208" s="204">
        <v>984420.04399999999</v>
      </c>
      <c r="F208" s="199" t="s">
        <v>591</v>
      </c>
      <c r="G208" s="199" t="s">
        <v>413</v>
      </c>
    </row>
    <row r="209" spans="1:7" s="202" customFormat="1" ht="24.25" customHeight="1" x14ac:dyDescent="0.4">
      <c r="A209" s="199">
        <v>208</v>
      </c>
      <c r="B209" s="199" t="s">
        <v>631</v>
      </c>
      <c r="C209" s="204" t="s">
        <v>614</v>
      </c>
      <c r="D209" s="204">
        <v>883171.88500000001</v>
      </c>
      <c r="E209" s="204">
        <v>984577.70299999998</v>
      </c>
      <c r="F209" s="199" t="s">
        <v>591</v>
      </c>
      <c r="G209" s="199" t="s">
        <v>413</v>
      </c>
    </row>
    <row r="210" spans="1:7" s="202" customFormat="1" ht="24.25" customHeight="1" x14ac:dyDescent="0.4">
      <c r="A210" s="199">
        <v>209</v>
      </c>
      <c r="B210" s="199" t="s">
        <v>632</v>
      </c>
      <c r="C210" s="205" t="s">
        <v>633</v>
      </c>
      <c r="D210" s="205">
        <v>877014.27899999998</v>
      </c>
      <c r="E210" s="205">
        <v>981140.25100000005</v>
      </c>
      <c r="F210" s="199" t="s">
        <v>634</v>
      </c>
      <c r="G210" s="199" t="s">
        <v>413</v>
      </c>
    </row>
    <row r="211" spans="1:7" s="202" customFormat="1" ht="24.25" customHeight="1" x14ac:dyDescent="0.4">
      <c r="A211" s="199">
        <v>210</v>
      </c>
      <c r="B211" s="199" t="s">
        <v>635</v>
      </c>
      <c r="C211" s="205" t="s">
        <v>633</v>
      </c>
      <c r="D211" s="205">
        <v>877208.23800000001</v>
      </c>
      <c r="E211" s="205">
        <v>980932.27599999995</v>
      </c>
      <c r="F211" s="199" t="s">
        <v>634</v>
      </c>
      <c r="G211" s="199" t="s">
        <v>413</v>
      </c>
    </row>
    <row r="212" spans="1:7" s="202" customFormat="1" ht="24.25" customHeight="1" x14ac:dyDescent="0.4">
      <c r="A212" s="199">
        <v>211</v>
      </c>
      <c r="B212" s="199" t="s">
        <v>636</v>
      </c>
      <c r="C212" s="205" t="s">
        <v>633</v>
      </c>
      <c r="D212" s="205">
        <v>877679.08</v>
      </c>
      <c r="E212" s="205">
        <v>980704.84299999999</v>
      </c>
      <c r="F212" s="199" t="s">
        <v>634</v>
      </c>
      <c r="G212" s="199" t="s">
        <v>413</v>
      </c>
    </row>
    <row r="213" spans="1:7" s="202" customFormat="1" ht="24.25" customHeight="1" x14ac:dyDescent="0.4">
      <c r="A213" s="199">
        <v>212</v>
      </c>
      <c r="B213" s="199" t="s">
        <v>637</v>
      </c>
      <c r="C213" s="205" t="s">
        <v>633</v>
      </c>
      <c r="D213" s="205">
        <v>877698.19400000002</v>
      </c>
      <c r="E213" s="205">
        <v>980701.74300000002</v>
      </c>
      <c r="F213" s="199" t="s">
        <v>634</v>
      </c>
      <c r="G213" s="199" t="s">
        <v>413</v>
      </c>
    </row>
    <row r="214" spans="1:7" s="202" customFormat="1" ht="24.25" customHeight="1" x14ac:dyDescent="0.4">
      <c r="A214" s="199">
        <v>213</v>
      </c>
      <c r="B214" s="199" t="s">
        <v>638</v>
      </c>
      <c r="C214" s="205" t="s">
        <v>416</v>
      </c>
      <c r="D214" s="205">
        <v>877637.50199999998</v>
      </c>
      <c r="E214" s="205">
        <v>980739.00699999998</v>
      </c>
      <c r="F214" s="199" t="s">
        <v>634</v>
      </c>
      <c r="G214" s="199" t="s">
        <v>413</v>
      </c>
    </row>
    <row r="215" spans="1:7" s="202" customFormat="1" ht="24.25" customHeight="1" x14ac:dyDescent="0.4">
      <c r="A215" s="199">
        <v>214</v>
      </c>
      <c r="B215" s="199" t="s">
        <v>639</v>
      </c>
      <c r="C215" s="205" t="s">
        <v>416</v>
      </c>
      <c r="D215" s="205">
        <v>877652.24399999995</v>
      </c>
      <c r="E215" s="205">
        <v>980698.73899999994</v>
      </c>
      <c r="F215" s="199" t="s">
        <v>634</v>
      </c>
      <c r="G215" s="199" t="s">
        <v>413</v>
      </c>
    </row>
    <row r="216" spans="1:7" s="202" customFormat="1" ht="24.25" customHeight="1" x14ac:dyDescent="0.4">
      <c r="A216" s="199">
        <v>215</v>
      </c>
      <c r="B216" s="199" t="s">
        <v>640</v>
      </c>
      <c r="C216" s="205" t="s">
        <v>633</v>
      </c>
      <c r="D216" s="205">
        <v>877997.76899999997</v>
      </c>
      <c r="E216" s="205">
        <v>981221.74</v>
      </c>
      <c r="F216" s="199" t="s">
        <v>634</v>
      </c>
      <c r="G216" s="199" t="s">
        <v>413</v>
      </c>
    </row>
    <row r="217" spans="1:7" s="202" customFormat="1" ht="24.25" customHeight="1" x14ac:dyDescent="0.4">
      <c r="A217" s="199">
        <v>216</v>
      </c>
      <c r="B217" s="199" t="s">
        <v>641</v>
      </c>
      <c r="C217" s="205" t="s">
        <v>642</v>
      </c>
      <c r="D217" s="205">
        <v>880798.22199999995</v>
      </c>
      <c r="E217" s="205">
        <v>979458.17299999995</v>
      </c>
      <c r="F217" s="199" t="s">
        <v>634</v>
      </c>
      <c r="G217" s="199" t="s">
        <v>413</v>
      </c>
    </row>
    <row r="218" spans="1:7" s="202" customFormat="1" ht="24.25" customHeight="1" x14ac:dyDescent="0.4">
      <c r="A218" s="199">
        <v>217</v>
      </c>
      <c r="B218" s="199" t="s">
        <v>643</v>
      </c>
      <c r="C218" s="205" t="s">
        <v>642</v>
      </c>
      <c r="D218" s="205">
        <v>881279.08</v>
      </c>
      <c r="E218" s="205">
        <v>979538.89599999995</v>
      </c>
      <c r="F218" s="199" t="s">
        <v>634</v>
      </c>
      <c r="G218" s="199" t="s">
        <v>413</v>
      </c>
    </row>
    <row r="219" spans="1:7" s="202" customFormat="1" ht="24.25" customHeight="1" x14ac:dyDescent="0.4">
      <c r="A219" s="199">
        <v>218</v>
      </c>
      <c r="B219" s="199" t="s">
        <v>644</v>
      </c>
      <c r="C219" s="205" t="s">
        <v>642</v>
      </c>
      <c r="D219" s="205">
        <v>881376.85100000002</v>
      </c>
      <c r="E219" s="205">
        <v>979552.27300000004</v>
      </c>
      <c r="F219" s="199" t="s">
        <v>634</v>
      </c>
      <c r="G219" s="199" t="s">
        <v>413</v>
      </c>
    </row>
    <row r="220" spans="1:7" s="202" customFormat="1" ht="24.25" customHeight="1" x14ac:dyDescent="0.4">
      <c r="A220" s="199">
        <v>219</v>
      </c>
      <c r="B220" s="199" t="s">
        <v>645</v>
      </c>
      <c r="C220" s="205" t="s">
        <v>642</v>
      </c>
      <c r="D220" s="205">
        <v>881503.64399999997</v>
      </c>
      <c r="E220" s="205">
        <v>979590.49399999995</v>
      </c>
      <c r="F220" s="199" t="s">
        <v>634</v>
      </c>
      <c r="G220" s="199" t="s">
        <v>413</v>
      </c>
    </row>
    <row r="221" spans="1:7" s="202" customFormat="1" ht="24.25" customHeight="1" x14ac:dyDescent="0.4">
      <c r="A221" s="199">
        <v>220</v>
      </c>
      <c r="B221" s="199" t="s">
        <v>646</v>
      </c>
      <c r="C221" s="205" t="s">
        <v>647</v>
      </c>
      <c r="D221" s="205">
        <v>881690.13800000004</v>
      </c>
      <c r="E221" s="205">
        <v>979543.52899999998</v>
      </c>
      <c r="F221" s="199" t="s">
        <v>634</v>
      </c>
      <c r="G221" s="199" t="s">
        <v>413</v>
      </c>
    </row>
    <row r="222" spans="1:7" s="202" customFormat="1" ht="24.25" customHeight="1" x14ac:dyDescent="0.4">
      <c r="A222" s="199">
        <v>221</v>
      </c>
      <c r="B222" s="199" t="s">
        <v>648</v>
      </c>
      <c r="C222" s="205" t="s">
        <v>633</v>
      </c>
      <c r="D222" s="205">
        <v>882040.946</v>
      </c>
      <c r="E222" s="205">
        <v>979465.91500000004</v>
      </c>
      <c r="F222" s="199" t="s">
        <v>634</v>
      </c>
      <c r="G222" s="199" t="s">
        <v>413</v>
      </c>
    </row>
    <row r="223" spans="1:7" s="202" customFormat="1" ht="24.25" customHeight="1" x14ac:dyDescent="0.4">
      <c r="A223" s="199">
        <v>222</v>
      </c>
      <c r="B223" s="199" t="s">
        <v>649</v>
      </c>
      <c r="C223" s="205" t="s">
        <v>650</v>
      </c>
      <c r="D223" s="205">
        <v>881405.77399999998</v>
      </c>
      <c r="E223" s="205">
        <v>978215.81299999997</v>
      </c>
      <c r="F223" s="199" t="s">
        <v>634</v>
      </c>
      <c r="G223" s="199" t="s">
        <v>413</v>
      </c>
    </row>
    <row r="224" spans="1:7" s="202" customFormat="1" ht="24.25" customHeight="1" x14ac:dyDescent="0.4">
      <c r="A224" s="199">
        <v>223</v>
      </c>
      <c r="B224" s="199" t="s">
        <v>651</v>
      </c>
      <c r="C224" s="205" t="s">
        <v>650</v>
      </c>
      <c r="D224" s="205">
        <v>881566.35699999996</v>
      </c>
      <c r="E224" s="205">
        <v>978161.51199999999</v>
      </c>
      <c r="F224" s="199" t="s">
        <v>652</v>
      </c>
      <c r="G224" s="199" t="s">
        <v>413</v>
      </c>
    </row>
    <row r="225" spans="1:7" s="202" customFormat="1" ht="24.25" customHeight="1" x14ac:dyDescent="0.4">
      <c r="A225" s="199">
        <v>224</v>
      </c>
      <c r="B225" s="199" t="s">
        <v>653</v>
      </c>
      <c r="C225" s="205" t="s">
        <v>650</v>
      </c>
      <c r="D225" s="205">
        <v>881575.88199999998</v>
      </c>
      <c r="E225" s="205">
        <v>978137.228</v>
      </c>
      <c r="F225" s="199" t="s">
        <v>652</v>
      </c>
      <c r="G225" s="199" t="s">
        <v>413</v>
      </c>
    </row>
    <row r="226" spans="1:7" s="202" customFormat="1" ht="24.25" customHeight="1" x14ac:dyDescent="0.4">
      <c r="A226" s="199">
        <v>225</v>
      </c>
      <c r="B226" s="199" t="s">
        <v>654</v>
      </c>
      <c r="C226" s="205" t="s">
        <v>650</v>
      </c>
      <c r="D226" s="205">
        <v>881656.61199999996</v>
      </c>
      <c r="E226" s="205">
        <v>978093.48699999996</v>
      </c>
      <c r="F226" s="199" t="s">
        <v>652</v>
      </c>
      <c r="G226" s="199" t="s">
        <v>413</v>
      </c>
    </row>
    <row r="227" spans="1:7" s="202" customFormat="1" ht="24.25" customHeight="1" x14ac:dyDescent="0.4">
      <c r="A227" s="199">
        <v>226</v>
      </c>
      <c r="B227" s="199" t="s">
        <v>655</v>
      </c>
      <c r="C227" s="205" t="s">
        <v>656</v>
      </c>
      <c r="D227" s="205">
        <v>881872.78599999996</v>
      </c>
      <c r="E227" s="205">
        <v>978097.78700000001</v>
      </c>
      <c r="F227" s="199" t="s">
        <v>652</v>
      </c>
      <c r="G227" s="199" t="s">
        <v>413</v>
      </c>
    </row>
    <row r="228" spans="1:7" ht="24.25" customHeight="1" thickBot="1" x14ac:dyDescent="0.45">
      <c r="A228" s="199">
        <v>227</v>
      </c>
      <c r="B228" s="219" t="s">
        <v>657</v>
      </c>
      <c r="C228" s="220" t="s">
        <v>650</v>
      </c>
      <c r="D228" s="220">
        <v>882141.70200000005</v>
      </c>
      <c r="E228" s="220">
        <v>977023.66399999999</v>
      </c>
      <c r="F228" s="219" t="s">
        <v>652</v>
      </c>
      <c r="G228" s="219" t="s">
        <v>413</v>
      </c>
    </row>
    <row r="229" spans="1:7" ht="24.25" customHeight="1" thickBot="1" x14ac:dyDescent="0.45">
      <c r="B229" s="243" t="s">
        <v>730</v>
      </c>
      <c r="C229" s="244"/>
      <c r="D229" s="244"/>
      <c r="E229" s="244"/>
      <c r="F229" s="244">
        <v>227</v>
      </c>
      <c r="G229" s="245"/>
    </row>
  </sheetData>
  <sheetProtection algorithmName="SHA-512" hashValue="4vUFssSvM3fxASz4TVyMSu4bUmRulP1IAD2GRsJvF4V2dQL8lbFp0aK8rxYOLd5H3r1Ev/ElGaSknp6IFwVcpg==" saltValue="bivwU3bEwFfEM0qF6gUO1w==" spinCount="100000" sheet="1" objects="1" scenarios="1"/>
  <mergeCells count="2">
    <mergeCell ref="B229:E229"/>
    <mergeCell ref="F229:G2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VTOS. MUNICIPIOS+CP</vt:lpstr>
      <vt:lpstr> VTOS. IBAGUE</vt:lpstr>
    </vt:vector>
  </TitlesOfParts>
  <Company>icastanop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castaño</dc:creator>
  <cp:lastModifiedBy>Georgina García</cp:lastModifiedBy>
  <dcterms:created xsi:type="dcterms:W3CDTF">2016-08-18T16:58:12Z</dcterms:created>
  <dcterms:modified xsi:type="dcterms:W3CDTF">2018-02-23T02:28:40Z</dcterms:modified>
</cp:coreProperties>
</file>