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20" yWindow="135" windowWidth="18915" windowHeight="796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Q3" i="1" l="1"/>
  <c r="Q23" i="1"/>
  <c r="Q33" i="1"/>
  <c r="Q28" i="1"/>
  <c r="Q15" i="1"/>
  <c r="Q10" i="1"/>
  <c r="Q38" i="1" l="1"/>
</calcChain>
</file>

<file path=xl/sharedStrings.xml><?xml version="1.0" encoding="utf-8"?>
<sst xmlns="http://schemas.openxmlformats.org/spreadsheetml/2006/main" count="41" uniqueCount="27">
  <si>
    <t>ACTIVIDAD</t>
  </si>
  <si>
    <t>CONOCIMIENTO DEL RIESGO</t>
  </si>
  <si>
    <t>RESPONSABLE</t>
  </si>
  <si>
    <t>TIEMPO DE EJECUCION (MESES)</t>
  </si>
  <si>
    <t>REDUCCION DEL RIESGO</t>
  </si>
  <si>
    <t>VALOR PROYECTADO DEL PROYECTO PARA LA CUENCA DEL GUALI</t>
  </si>
  <si>
    <t>Implementar programas educacion ambiental,  con el fin de generar cultura ciudadana sobre las amenazas y gestion del riesgo; donde se incluya  zonas vulnerables, cumplimiento de las normas sismoresistente y acciones de mitigación no  estructurales.</t>
  </si>
  <si>
    <t xml:space="preserve">Alcaldias, gobernacion y Unidad de gestyion del riesgo, cortolima </t>
  </si>
  <si>
    <t>Numero de familias reubicadas</t>
  </si>
  <si>
    <t>corto plazo</t>
  </si>
  <si>
    <t>mediano plazo</t>
  </si>
  <si>
    <t>largo plazo</t>
  </si>
  <si>
    <t>x</t>
  </si>
  <si>
    <t>Numero de personas y/o familias  con conocimiento en  programas de culturización de gestión del riesgo</t>
  </si>
  <si>
    <t xml:space="preserve">Realizar programas de reubicación de familias en riesgo en los municipios de la cuenca </t>
  </si>
  <si>
    <t xml:space="preserve">Alcaldías, Ministerio de Vivienda ciudad y Territorio  y Gobernacion del Tolima </t>
  </si>
  <si>
    <t xml:space="preserve">Alcaldías, gobernación y Unidad de gestión del riesgo, Cortolima </t>
  </si>
  <si>
    <t>Numero de personas familias reubicas por movimiento en masa y actividad volcánica</t>
  </si>
  <si>
    <t>Adelantar estudios  detallados (escala 1:2000 o mayor)   de amenaza,  vulnerabilidad y escenarios de riesgo en  cinco centros poblados de la cuenca, con el fin de determinar riesgo mitigable y no mitigable y proyectar  las obras de mitigación y reubicación de viviendas en caso de inundación y/o  movimientos en masa.</t>
  </si>
  <si>
    <r>
      <rPr>
        <u/>
        <sz val="9"/>
        <color theme="1"/>
        <rFont val="Calibri"/>
        <family val="2"/>
        <scheme val="minor"/>
      </rPr>
      <t xml:space="preserve">Alcaldías </t>
    </r>
    <r>
      <rPr>
        <sz val="9"/>
        <color theme="1"/>
        <rFont val="Calibri"/>
        <family val="2"/>
        <scheme val="minor"/>
      </rPr>
      <t xml:space="preserve"> con Apoyo del  Servicio Geológico Colombiano, IDEAM, Gobernacion  CORTOLIMA, MAVDT.</t>
    </r>
  </si>
  <si>
    <t>Estudios  realizados para determinar el  numero de viviendas y población  expuestas a movimientos en masa y/o inundación</t>
  </si>
  <si>
    <t>Identificación de viviendas  expuestas que se encuentran en amenaza alta por actividad volcánica  de Cerro Bravo y Volcán del Ruiz.</t>
  </si>
  <si>
    <t>Numero  de  viviendas censadas  expuestas a actividad volcánica</t>
  </si>
  <si>
    <t>Realizar estudios de amenaza  vulnerabilidad y riesgo específicos por  inundación y/o Flujo de escombros o lahares:  identificando censo de habitantes ,de la cabecera municipal Honda y Mariquita con el fin de determinar reubicación. de acuerdo a los mapas de riesgos generados Escala 1:2000 o mayor.</t>
  </si>
  <si>
    <t>Realizar la capacitación a los organismos de socorro, juntas de acción comunal y Consejos municipales (CMGR) sobre  la gestión del riesgo por las amenazas existentes en el cuenca.</t>
  </si>
  <si>
    <t>INDICADORES DE CUMPLIMIENTO</t>
  </si>
  <si>
    <t>Estudio realizados para determinar el número de familias en estado vulnerable que se deben reubicar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</si>
</sst>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4" xfId="0" applyNumberFormat="1" applyBorder="1"/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4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A17" workbookViewId="0">
      <selection activeCell="P15" sqref="P15:P22"/>
    </sheetView>
  </sheetViews>
  <sheetFormatPr baseColWidth="10" defaultRowHeight="15" x14ac:dyDescent="0.25"/>
  <cols>
    <col min="1" max="1" width="5.5703125" customWidth="1"/>
    <col min="2" max="2" width="30.85546875" customWidth="1"/>
    <col min="3" max="3" width="15.42578125" customWidth="1"/>
    <col min="4" max="4" width="4.5703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5703125" customWidth="1"/>
    <col min="13" max="14" width="4.28515625" customWidth="1"/>
    <col min="15" max="15" width="4.5703125" customWidth="1"/>
    <col min="16" max="16" width="17.85546875" customWidth="1"/>
    <col min="17" max="17" width="25" customWidth="1"/>
  </cols>
  <sheetData>
    <row r="1" spans="1:17" ht="28.5" customHeight="1" x14ac:dyDescent="0.25">
      <c r="A1" s="7" t="s">
        <v>0</v>
      </c>
      <c r="B1" s="8"/>
      <c r="C1" s="11" t="s">
        <v>2</v>
      </c>
      <c r="D1" s="21" t="s">
        <v>3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11" t="s">
        <v>25</v>
      </c>
      <c r="Q1" s="17" t="s">
        <v>5</v>
      </c>
    </row>
    <row r="2" spans="1:17" ht="15.75" customHeight="1" x14ac:dyDescent="0.25">
      <c r="A2" s="9"/>
      <c r="B2" s="10"/>
      <c r="C2" s="12"/>
      <c r="D2" s="19" t="s">
        <v>9</v>
      </c>
      <c r="E2" s="20"/>
      <c r="F2" s="20"/>
      <c r="G2" s="20"/>
      <c r="H2" s="19" t="s">
        <v>10</v>
      </c>
      <c r="I2" s="20"/>
      <c r="J2" s="20"/>
      <c r="K2" s="20"/>
      <c r="L2" s="19" t="s">
        <v>11</v>
      </c>
      <c r="M2" s="20"/>
      <c r="N2" s="20"/>
      <c r="O2" s="20"/>
      <c r="P2" s="12"/>
      <c r="Q2" s="17"/>
    </row>
    <row r="3" spans="1:17" ht="13.5" customHeight="1" x14ac:dyDescent="0.25">
      <c r="A3" s="13" t="s">
        <v>1</v>
      </c>
      <c r="B3" s="5" t="s">
        <v>18</v>
      </c>
      <c r="C3" s="5" t="s">
        <v>19</v>
      </c>
      <c r="D3" s="25" t="s">
        <v>12</v>
      </c>
      <c r="E3" s="26"/>
      <c r="F3" s="26"/>
      <c r="G3" s="27"/>
      <c r="H3" s="25" t="s">
        <v>12</v>
      </c>
      <c r="I3" s="26"/>
      <c r="J3" s="26"/>
      <c r="K3" s="27"/>
      <c r="L3" s="25"/>
      <c r="M3" s="26"/>
      <c r="N3" s="26"/>
      <c r="O3" s="27"/>
      <c r="P3" s="5" t="s">
        <v>20</v>
      </c>
      <c r="Q3" s="18">
        <f>300000000*5</f>
        <v>1500000000</v>
      </c>
    </row>
    <row r="4" spans="1:17" x14ac:dyDescent="0.25">
      <c r="A4" s="14"/>
      <c r="B4" s="6"/>
      <c r="C4" s="6"/>
      <c r="D4" s="28"/>
      <c r="E4" s="29"/>
      <c r="F4" s="29"/>
      <c r="G4" s="30"/>
      <c r="H4" s="28"/>
      <c r="I4" s="29"/>
      <c r="J4" s="29"/>
      <c r="K4" s="30"/>
      <c r="L4" s="28"/>
      <c r="M4" s="29"/>
      <c r="N4" s="29"/>
      <c r="O4" s="30"/>
      <c r="P4" s="6"/>
      <c r="Q4" s="18"/>
    </row>
    <row r="5" spans="1:17" x14ac:dyDescent="0.25">
      <c r="A5" s="14"/>
      <c r="B5" s="6"/>
      <c r="C5" s="6"/>
      <c r="D5" s="28"/>
      <c r="E5" s="29"/>
      <c r="F5" s="29"/>
      <c r="G5" s="30"/>
      <c r="H5" s="28"/>
      <c r="I5" s="29"/>
      <c r="J5" s="29"/>
      <c r="K5" s="30"/>
      <c r="L5" s="28"/>
      <c r="M5" s="29"/>
      <c r="N5" s="29"/>
      <c r="O5" s="30"/>
      <c r="P5" s="6"/>
      <c r="Q5" s="18"/>
    </row>
    <row r="6" spans="1:17" x14ac:dyDescent="0.25">
      <c r="A6" s="14"/>
      <c r="B6" s="6"/>
      <c r="C6" s="6"/>
      <c r="D6" s="28"/>
      <c r="E6" s="29"/>
      <c r="F6" s="29"/>
      <c r="G6" s="30"/>
      <c r="H6" s="28"/>
      <c r="I6" s="29"/>
      <c r="J6" s="29"/>
      <c r="K6" s="30"/>
      <c r="L6" s="28"/>
      <c r="M6" s="29"/>
      <c r="N6" s="29"/>
      <c r="O6" s="30"/>
      <c r="P6" s="6"/>
      <c r="Q6" s="18"/>
    </row>
    <row r="7" spans="1:17" x14ac:dyDescent="0.25">
      <c r="A7" s="14"/>
      <c r="B7" s="6"/>
      <c r="C7" s="6"/>
      <c r="D7" s="28"/>
      <c r="E7" s="29"/>
      <c r="F7" s="29"/>
      <c r="G7" s="30"/>
      <c r="H7" s="28"/>
      <c r="I7" s="29"/>
      <c r="J7" s="29"/>
      <c r="K7" s="30"/>
      <c r="L7" s="28"/>
      <c r="M7" s="29"/>
      <c r="N7" s="29"/>
      <c r="O7" s="30"/>
      <c r="P7" s="6"/>
      <c r="Q7" s="18"/>
    </row>
    <row r="8" spans="1:17" x14ac:dyDescent="0.25">
      <c r="A8" s="14"/>
      <c r="B8" s="6"/>
      <c r="C8" s="6"/>
      <c r="D8" s="28"/>
      <c r="E8" s="29"/>
      <c r="F8" s="29"/>
      <c r="G8" s="30"/>
      <c r="H8" s="28"/>
      <c r="I8" s="29"/>
      <c r="J8" s="29"/>
      <c r="K8" s="30"/>
      <c r="L8" s="28"/>
      <c r="M8" s="29"/>
      <c r="N8" s="29"/>
      <c r="O8" s="30"/>
      <c r="P8" s="6"/>
      <c r="Q8" s="18"/>
    </row>
    <row r="9" spans="1:17" ht="26.25" customHeight="1" x14ac:dyDescent="0.25">
      <c r="A9" s="14"/>
      <c r="B9" s="16"/>
      <c r="C9" s="6"/>
      <c r="D9" s="31"/>
      <c r="E9" s="32"/>
      <c r="F9" s="32"/>
      <c r="G9" s="33"/>
      <c r="H9" s="31"/>
      <c r="I9" s="32"/>
      <c r="J9" s="32"/>
      <c r="K9" s="33"/>
      <c r="L9" s="31"/>
      <c r="M9" s="32"/>
      <c r="N9" s="32"/>
      <c r="O9" s="33"/>
      <c r="P9" s="16"/>
      <c r="Q9" s="18"/>
    </row>
    <row r="10" spans="1:17" ht="15" customHeight="1" x14ac:dyDescent="0.25">
      <c r="A10" s="14"/>
      <c r="B10" s="5" t="s">
        <v>21</v>
      </c>
      <c r="C10" s="6"/>
      <c r="D10" s="25" t="s">
        <v>12</v>
      </c>
      <c r="E10" s="26"/>
      <c r="F10" s="26"/>
      <c r="G10" s="27"/>
      <c r="H10" s="25" t="s">
        <v>12</v>
      </c>
      <c r="I10" s="26"/>
      <c r="J10" s="26"/>
      <c r="K10" s="27"/>
      <c r="L10" s="25"/>
      <c r="M10" s="26"/>
      <c r="N10" s="26"/>
      <c r="O10" s="27"/>
      <c r="P10" s="5" t="s">
        <v>22</v>
      </c>
      <c r="Q10" s="18">
        <f>80000000*7</f>
        <v>560000000</v>
      </c>
    </row>
    <row r="11" spans="1:17" x14ac:dyDescent="0.25">
      <c r="A11" s="14"/>
      <c r="B11" s="6"/>
      <c r="C11" s="6"/>
      <c r="D11" s="28"/>
      <c r="E11" s="29"/>
      <c r="F11" s="29"/>
      <c r="G11" s="30"/>
      <c r="H11" s="28"/>
      <c r="I11" s="29"/>
      <c r="J11" s="29"/>
      <c r="K11" s="30"/>
      <c r="L11" s="28"/>
      <c r="M11" s="29"/>
      <c r="N11" s="29"/>
      <c r="O11" s="30"/>
      <c r="P11" s="6"/>
      <c r="Q11" s="18"/>
    </row>
    <row r="12" spans="1:17" x14ac:dyDescent="0.25">
      <c r="A12" s="14"/>
      <c r="B12" s="6"/>
      <c r="C12" s="6"/>
      <c r="D12" s="28"/>
      <c r="E12" s="29"/>
      <c r="F12" s="29"/>
      <c r="G12" s="30"/>
      <c r="H12" s="28"/>
      <c r="I12" s="29"/>
      <c r="J12" s="29"/>
      <c r="K12" s="30"/>
      <c r="L12" s="28"/>
      <c r="M12" s="29"/>
      <c r="N12" s="29"/>
      <c r="O12" s="30"/>
      <c r="P12" s="6"/>
      <c r="Q12" s="18"/>
    </row>
    <row r="13" spans="1:17" x14ac:dyDescent="0.25">
      <c r="A13" s="14"/>
      <c r="B13" s="6"/>
      <c r="C13" s="6"/>
      <c r="D13" s="28"/>
      <c r="E13" s="29"/>
      <c r="F13" s="29"/>
      <c r="G13" s="30"/>
      <c r="H13" s="28"/>
      <c r="I13" s="29"/>
      <c r="J13" s="29"/>
      <c r="K13" s="30"/>
      <c r="L13" s="28"/>
      <c r="M13" s="29"/>
      <c r="N13" s="29"/>
      <c r="O13" s="30"/>
      <c r="P13" s="6"/>
      <c r="Q13" s="18"/>
    </row>
    <row r="14" spans="1:17" ht="10.5" customHeight="1" x14ac:dyDescent="0.25">
      <c r="A14" s="14"/>
      <c r="B14" s="6"/>
      <c r="C14" s="6"/>
      <c r="D14" s="28"/>
      <c r="E14" s="29"/>
      <c r="F14" s="29"/>
      <c r="G14" s="30"/>
      <c r="H14" s="28"/>
      <c r="I14" s="29"/>
      <c r="J14" s="29"/>
      <c r="K14" s="30"/>
      <c r="L14" s="28"/>
      <c r="M14" s="29"/>
      <c r="N14" s="29"/>
      <c r="O14" s="30"/>
      <c r="P14" s="6"/>
      <c r="Q14" s="18"/>
    </row>
    <row r="15" spans="1:17" ht="15" customHeight="1" x14ac:dyDescent="0.25">
      <c r="A15" s="14"/>
      <c r="B15" s="5" t="s">
        <v>23</v>
      </c>
      <c r="C15" s="6"/>
      <c r="D15" s="25" t="s">
        <v>12</v>
      </c>
      <c r="E15" s="34"/>
      <c r="F15" s="34"/>
      <c r="G15" s="35"/>
      <c r="H15" s="25" t="s">
        <v>12</v>
      </c>
      <c r="I15" s="34"/>
      <c r="J15" s="34"/>
      <c r="K15" s="35"/>
      <c r="L15" s="25"/>
      <c r="M15" s="34"/>
      <c r="N15" s="34"/>
      <c r="O15" s="35"/>
      <c r="P15" s="5" t="s">
        <v>26</v>
      </c>
      <c r="Q15" s="18">
        <f>150000000*2</f>
        <v>300000000</v>
      </c>
    </row>
    <row r="16" spans="1:17" ht="15" customHeight="1" x14ac:dyDescent="0.25">
      <c r="A16" s="14"/>
      <c r="B16" s="6"/>
      <c r="C16" s="6"/>
      <c r="D16" s="36"/>
      <c r="E16" s="37"/>
      <c r="F16" s="37"/>
      <c r="G16" s="38"/>
      <c r="H16" s="36"/>
      <c r="I16" s="37"/>
      <c r="J16" s="37"/>
      <c r="K16" s="38"/>
      <c r="L16" s="36"/>
      <c r="M16" s="37"/>
      <c r="N16" s="37"/>
      <c r="O16" s="38"/>
      <c r="P16" s="6"/>
      <c r="Q16" s="18"/>
    </row>
    <row r="17" spans="1:17" ht="15" customHeight="1" x14ac:dyDescent="0.25">
      <c r="A17" s="14"/>
      <c r="B17" s="6"/>
      <c r="C17" s="6"/>
      <c r="D17" s="36"/>
      <c r="E17" s="37"/>
      <c r="F17" s="37"/>
      <c r="G17" s="38"/>
      <c r="H17" s="36"/>
      <c r="I17" s="37"/>
      <c r="J17" s="37"/>
      <c r="K17" s="38"/>
      <c r="L17" s="36"/>
      <c r="M17" s="37"/>
      <c r="N17" s="37"/>
      <c r="O17" s="38"/>
      <c r="P17" s="6"/>
      <c r="Q17" s="18"/>
    </row>
    <row r="18" spans="1:17" ht="15" customHeight="1" x14ac:dyDescent="0.25">
      <c r="A18" s="14"/>
      <c r="B18" s="6"/>
      <c r="C18" s="6"/>
      <c r="D18" s="36"/>
      <c r="E18" s="37"/>
      <c r="F18" s="37"/>
      <c r="G18" s="38"/>
      <c r="H18" s="36"/>
      <c r="I18" s="37"/>
      <c r="J18" s="37"/>
      <c r="K18" s="38"/>
      <c r="L18" s="36"/>
      <c r="M18" s="37"/>
      <c r="N18" s="37"/>
      <c r="O18" s="38"/>
      <c r="P18" s="6"/>
      <c r="Q18" s="18"/>
    </row>
    <row r="19" spans="1:17" ht="15" customHeight="1" x14ac:dyDescent="0.25">
      <c r="A19" s="14"/>
      <c r="B19" s="6"/>
      <c r="C19" s="6"/>
      <c r="D19" s="36"/>
      <c r="E19" s="37"/>
      <c r="F19" s="37"/>
      <c r="G19" s="38"/>
      <c r="H19" s="36"/>
      <c r="I19" s="37"/>
      <c r="J19" s="37"/>
      <c r="K19" s="38"/>
      <c r="L19" s="36"/>
      <c r="M19" s="37"/>
      <c r="N19" s="37"/>
      <c r="O19" s="38"/>
      <c r="P19" s="6"/>
      <c r="Q19" s="18"/>
    </row>
    <row r="20" spans="1:17" ht="15" customHeight="1" x14ac:dyDescent="0.25">
      <c r="A20" s="14"/>
      <c r="B20" s="6"/>
      <c r="C20" s="6"/>
      <c r="D20" s="36"/>
      <c r="E20" s="37"/>
      <c r="F20" s="37"/>
      <c r="G20" s="38"/>
      <c r="H20" s="36"/>
      <c r="I20" s="37"/>
      <c r="J20" s="37"/>
      <c r="K20" s="38"/>
      <c r="L20" s="36"/>
      <c r="M20" s="37"/>
      <c r="N20" s="37"/>
      <c r="O20" s="38"/>
      <c r="P20" s="6"/>
      <c r="Q20" s="18"/>
    </row>
    <row r="21" spans="1:17" ht="15" customHeight="1" x14ac:dyDescent="0.25">
      <c r="A21" s="14"/>
      <c r="B21" s="6"/>
      <c r="C21" s="6"/>
      <c r="D21" s="36"/>
      <c r="E21" s="37"/>
      <c r="F21" s="37"/>
      <c r="G21" s="38"/>
      <c r="H21" s="36"/>
      <c r="I21" s="37"/>
      <c r="J21" s="37"/>
      <c r="K21" s="38"/>
      <c r="L21" s="36"/>
      <c r="M21" s="37"/>
      <c r="N21" s="37"/>
      <c r="O21" s="38"/>
      <c r="P21" s="6"/>
      <c r="Q21" s="18"/>
    </row>
    <row r="22" spans="1:17" ht="13.5" customHeight="1" x14ac:dyDescent="0.25">
      <c r="A22" s="15"/>
      <c r="B22" s="16"/>
      <c r="C22" s="16"/>
      <c r="D22" s="39"/>
      <c r="E22" s="40"/>
      <c r="F22" s="40"/>
      <c r="G22" s="41"/>
      <c r="H22" s="39"/>
      <c r="I22" s="40"/>
      <c r="J22" s="40"/>
      <c r="K22" s="41"/>
      <c r="L22" s="39"/>
      <c r="M22" s="40"/>
      <c r="N22" s="40"/>
      <c r="O22" s="41"/>
      <c r="P22" s="16"/>
      <c r="Q22" s="18"/>
    </row>
    <row r="23" spans="1:17" ht="15" customHeight="1" x14ac:dyDescent="0.25">
      <c r="A23" s="2" t="s">
        <v>4</v>
      </c>
      <c r="B23" s="5" t="s">
        <v>6</v>
      </c>
      <c r="C23" s="5" t="s">
        <v>7</v>
      </c>
      <c r="D23" s="25" t="s">
        <v>12</v>
      </c>
      <c r="E23" s="34"/>
      <c r="F23" s="34"/>
      <c r="G23" s="35"/>
      <c r="H23" s="25" t="s">
        <v>12</v>
      </c>
      <c r="I23" s="34"/>
      <c r="J23" s="34"/>
      <c r="K23" s="35"/>
      <c r="L23" s="25" t="s">
        <v>12</v>
      </c>
      <c r="M23" s="34"/>
      <c r="N23" s="34"/>
      <c r="O23" s="35"/>
      <c r="P23" s="5" t="s">
        <v>13</v>
      </c>
      <c r="Q23" s="18">
        <f>20000000*7</f>
        <v>140000000</v>
      </c>
    </row>
    <row r="24" spans="1:17" x14ac:dyDescent="0.25">
      <c r="A24" s="3"/>
      <c r="B24" s="6"/>
      <c r="C24" s="6"/>
      <c r="D24" s="36"/>
      <c r="E24" s="37"/>
      <c r="F24" s="37"/>
      <c r="G24" s="38"/>
      <c r="H24" s="36"/>
      <c r="I24" s="37"/>
      <c r="J24" s="37"/>
      <c r="K24" s="38"/>
      <c r="L24" s="36"/>
      <c r="M24" s="37"/>
      <c r="N24" s="37"/>
      <c r="O24" s="38"/>
      <c r="P24" s="6"/>
      <c r="Q24" s="18"/>
    </row>
    <row r="25" spans="1:17" x14ac:dyDescent="0.25">
      <c r="A25" s="3"/>
      <c r="B25" s="6"/>
      <c r="C25" s="6"/>
      <c r="D25" s="36"/>
      <c r="E25" s="37"/>
      <c r="F25" s="37"/>
      <c r="G25" s="38"/>
      <c r="H25" s="36"/>
      <c r="I25" s="37"/>
      <c r="J25" s="37"/>
      <c r="K25" s="38"/>
      <c r="L25" s="36"/>
      <c r="M25" s="37"/>
      <c r="N25" s="37"/>
      <c r="O25" s="38"/>
      <c r="P25" s="6"/>
      <c r="Q25" s="18"/>
    </row>
    <row r="26" spans="1:17" x14ac:dyDescent="0.25">
      <c r="A26" s="3"/>
      <c r="B26" s="6"/>
      <c r="C26" s="6"/>
      <c r="D26" s="36"/>
      <c r="E26" s="37"/>
      <c r="F26" s="37"/>
      <c r="G26" s="38"/>
      <c r="H26" s="36"/>
      <c r="I26" s="37"/>
      <c r="J26" s="37"/>
      <c r="K26" s="38"/>
      <c r="L26" s="36"/>
      <c r="M26" s="37"/>
      <c r="N26" s="37"/>
      <c r="O26" s="38"/>
      <c r="P26" s="6"/>
      <c r="Q26" s="18"/>
    </row>
    <row r="27" spans="1:17" ht="24.75" customHeight="1" x14ac:dyDescent="0.25">
      <c r="A27" s="3"/>
      <c r="B27" s="16"/>
      <c r="C27" s="16"/>
      <c r="D27" s="36"/>
      <c r="E27" s="37"/>
      <c r="F27" s="37"/>
      <c r="G27" s="38"/>
      <c r="H27" s="36"/>
      <c r="I27" s="37"/>
      <c r="J27" s="37"/>
      <c r="K27" s="38"/>
      <c r="L27" s="36"/>
      <c r="M27" s="37"/>
      <c r="N27" s="37"/>
      <c r="O27" s="38"/>
      <c r="P27" s="16"/>
      <c r="Q27" s="18"/>
    </row>
    <row r="28" spans="1:17" x14ac:dyDescent="0.25">
      <c r="A28" s="3"/>
      <c r="B28" s="5" t="s">
        <v>14</v>
      </c>
      <c r="C28" s="5" t="s">
        <v>15</v>
      </c>
      <c r="D28" s="25" t="s">
        <v>12</v>
      </c>
      <c r="E28" s="34"/>
      <c r="F28" s="34"/>
      <c r="G28" s="35"/>
      <c r="H28" s="25" t="s">
        <v>12</v>
      </c>
      <c r="I28" s="34"/>
      <c r="J28" s="34"/>
      <c r="K28" s="35"/>
      <c r="L28" s="25" t="s">
        <v>12</v>
      </c>
      <c r="M28" s="34"/>
      <c r="N28" s="34"/>
      <c r="O28" s="35"/>
      <c r="P28" s="5" t="s">
        <v>8</v>
      </c>
      <c r="Q28" s="18">
        <f>25000000*7</f>
        <v>175000000</v>
      </c>
    </row>
    <row r="29" spans="1:17" x14ac:dyDescent="0.25">
      <c r="A29" s="3"/>
      <c r="B29" s="6"/>
      <c r="C29" s="6"/>
      <c r="D29" s="36"/>
      <c r="E29" s="37"/>
      <c r="F29" s="37"/>
      <c r="G29" s="38"/>
      <c r="H29" s="36"/>
      <c r="I29" s="37"/>
      <c r="J29" s="37"/>
      <c r="K29" s="38"/>
      <c r="L29" s="36"/>
      <c r="M29" s="37"/>
      <c r="N29" s="37"/>
      <c r="O29" s="38"/>
      <c r="P29" s="6"/>
      <c r="Q29" s="18"/>
    </row>
    <row r="30" spans="1:17" x14ac:dyDescent="0.25">
      <c r="A30" s="3"/>
      <c r="B30" s="6"/>
      <c r="C30" s="6"/>
      <c r="D30" s="36"/>
      <c r="E30" s="37"/>
      <c r="F30" s="37"/>
      <c r="G30" s="38"/>
      <c r="H30" s="36"/>
      <c r="I30" s="37"/>
      <c r="J30" s="37"/>
      <c r="K30" s="38"/>
      <c r="L30" s="36"/>
      <c r="M30" s="37"/>
      <c r="N30" s="37"/>
      <c r="O30" s="38"/>
      <c r="P30" s="6"/>
      <c r="Q30" s="18"/>
    </row>
    <row r="31" spans="1:17" x14ac:dyDescent="0.25">
      <c r="A31" s="3"/>
      <c r="B31" s="6"/>
      <c r="C31" s="6"/>
      <c r="D31" s="36"/>
      <c r="E31" s="37"/>
      <c r="F31" s="37"/>
      <c r="G31" s="38"/>
      <c r="H31" s="36"/>
      <c r="I31" s="37"/>
      <c r="J31" s="37"/>
      <c r="K31" s="38"/>
      <c r="L31" s="36"/>
      <c r="M31" s="37"/>
      <c r="N31" s="37"/>
      <c r="O31" s="38"/>
      <c r="P31" s="6"/>
      <c r="Q31" s="18"/>
    </row>
    <row r="32" spans="1:17" x14ac:dyDescent="0.25">
      <c r="A32" s="3"/>
      <c r="B32" s="16"/>
      <c r="C32" s="16"/>
      <c r="D32" s="36"/>
      <c r="E32" s="37"/>
      <c r="F32" s="37"/>
      <c r="G32" s="38"/>
      <c r="H32" s="36"/>
      <c r="I32" s="37"/>
      <c r="J32" s="37"/>
      <c r="K32" s="38"/>
      <c r="L32" s="36"/>
      <c r="M32" s="37"/>
      <c r="N32" s="37"/>
      <c r="O32" s="38"/>
      <c r="P32" s="16"/>
      <c r="Q32" s="18"/>
    </row>
    <row r="33" spans="1:17" x14ac:dyDescent="0.25">
      <c r="A33" s="3"/>
      <c r="B33" s="24" t="s">
        <v>24</v>
      </c>
      <c r="C33" s="24" t="s">
        <v>16</v>
      </c>
      <c r="D33" s="42" t="s">
        <v>12</v>
      </c>
      <c r="E33" s="42"/>
      <c r="F33" s="42"/>
      <c r="G33" s="42"/>
      <c r="H33" s="42" t="s">
        <v>12</v>
      </c>
      <c r="I33" s="42"/>
      <c r="J33" s="42"/>
      <c r="K33" s="42"/>
      <c r="L33" s="42" t="s">
        <v>12</v>
      </c>
      <c r="M33" s="42"/>
      <c r="N33" s="42"/>
      <c r="O33" s="42"/>
      <c r="P33" s="43" t="s">
        <v>17</v>
      </c>
      <c r="Q33" s="18">
        <f>25000000*7</f>
        <v>175000000</v>
      </c>
    </row>
    <row r="34" spans="1:17" x14ac:dyDescent="0.25">
      <c r="A34" s="3"/>
      <c r="B34" s="24"/>
      <c r="C34" s="2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  <c r="Q34" s="18"/>
    </row>
    <row r="35" spans="1:17" x14ac:dyDescent="0.25">
      <c r="A35" s="3"/>
      <c r="B35" s="24"/>
      <c r="C35" s="24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  <c r="Q35" s="18"/>
    </row>
    <row r="36" spans="1:17" x14ac:dyDescent="0.25">
      <c r="A36" s="3"/>
      <c r="B36" s="24"/>
      <c r="C36" s="2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  <c r="Q36" s="18"/>
    </row>
    <row r="37" spans="1:17" ht="24.75" customHeight="1" x14ac:dyDescent="0.25">
      <c r="A37" s="4"/>
      <c r="B37" s="24"/>
      <c r="C37" s="2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  <c r="Q37" s="18"/>
    </row>
    <row r="38" spans="1:17" x14ac:dyDescent="0.25">
      <c r="Q38" s="1">
        <f>SUM(Q3:Q37)</f>
        <v>2850000000</v>
      </c>
    </row>
  </sheetData>
  <mergeCells count="50">
    <mergeCell ref="P23:P27"/>
    <mergeCell ref="Q23:Q27"/>
    <mergeCell ref="L10:O14"/>
    <mergeCell ref="H15:K22"/>
    <mergeCell ref="L15:O22"/>
    <mergeCell ref="H23:K27"/>
    <mergeCell ref="L23:O27"/>
    <mergeCell ref="D33:G37"/>
    <mergeCell ref="B28:B32"/>
    <mergeCell ref="C28:C32"/>
    <mergeCell ref="P33:P37"/>
    <mergeCell ref="Q33:Q37"/>
    <mergeCell ref="H28:K32"/>
    <mergeCell ref="L28:O32"/>
    <mergeCell ref="H33:K37"/>
    <mergeCell ref="L33:O37"/>
    <mergeCell ref="P28:P32"/>
    <mergeCell ref="Q28:Q32"/>
    <mergeCell ref="Q10:Q14"/>
    <mergeCell ref="B15:B22"/>
    <mergeCell ref="C3:C22"/>
    <mergeCell ref="P15:P22"/>
    <mergeCell ref="Q15:Q22"/>
    <mergeCell ref="P10:P14"/>
    <mergeCell ref="D3:G9"/>
    <mergeCell ref="D10:G14"/>
    <mergeCell ref="D15:G22"/>
    <mergeCell ref="D23:G27"/>
    <mergeCell ref="D28:G32"/>
    <mergeCell ref="H3:K9"/>
    <mergeCell ref="L3:O9"/>
    <mergeCell ref="H10:K14"/>
    <mergeCell ref="Q1:Q2"/>
    <mergeCell ref="Q3:Q9"/>
    <mergeCell ref="P1:P2"/>
    <mergeCell ref="D2:G2"/>
    <mergeCell ref="H2:K2"/>
    <mergeCell ref="L2:O2"/>
    <mergeCell ref="P3:P9"/>
    <mergeCell ref="D1:O1"/>
    <mergeCell ref="A23:A37"/>
    <mergeCell ref="B10:B14"/>
    <mergeCell ref="A1:B2"/>
    <mergeCell ref="C1:C2"/>
    <mergeCell ref="A3:A22"/>
    <mergeCell ref="B3:B9"/>
    <mergeCell ref="B23:B27"/>
    <mergeCell ref="C23:C27"/>
    <mergeCell ref="B33:B37"/>
    <mergeCell ref="C33:C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ZULIA</dc:creator>
  <cp:lastModifiedBy>ULISES-GUZMAN</cp:lastModifiedBy>
  <dcterms:created xsi:type="dcterms:W3CDTF">2014-11-10T05:00:28Z</dcterms:created>
  <dcterms:modified xsi:type="dcterms:W3CDTF">2015-02-13T14:18:58Z</dcterms:modified>
</cp:coreProperties>
</file>